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55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<sst xmlns="http://schemas.openxmlformats.org/spreadsheetml/2006/main" count="274" uniqueCount="184">
  <si>
    <t>资金单位：万元</t>
  </si>
  <si>
    <t>项目名称</t>
  </si>
  <si>
    <t>建设单位</t>
  </si>
  <si>
    <t>建设性质</t>
  </si>
  <si>
    <t>建设内容或建设规模</t>
  </si>
  <si>
    <t>建设起
止年限</t>
  </si>
  <si>
    <t>总投资额</t>
  </si>
  <si>
    <t>资金来源</t>
  </si>
  <si>
    <t>至2010年完成投资额</t>
  </si>
  <si>
    <t>2011年计划投资额</t>
  </si>
  <si>
    <t>批准立项或开工机关、文号</t>
  </si>
  <si>
    <t>备注</t>
  </si>
  <si>
    <t>共  计 39 项</t>
  </si>
  <si>
    <t>一、农业水利项目(7项)</t>
  </si>
  <si>
    <t>★6000亩香橄榄林种植示范项目</t>
  </si>
  <si>
    <t>潮州市建成农业综合开发有限公司</t>
  </si>
  <si>
    <t>续建</t>
  </si>
  <si>
    <t>开垦橄榄林地6400亩，种植香橄榄5.1万株，建设园区道路25公里、节水灌溉2500亩和水、电、通讯系统及员工生活设施等</t>
  </si>
  <si>
    <t>2008-2012</t>
  </si>
  <si>
    <t>上级补助、自筹及银行贷款</t>
  </si>
  <si>
    <t>粤发改产业[2010]418号</t>
  </si>
  <si>
    <t>★特色水果精深加工项目</t>
  </si>
  <si>
    <t>广东展翠食品股份有限公司</t>
  </si>
  <si>
    <t>计划用地总面积120亩。建设无菌生产车间、特色水果精深加工研发中心、信息网络中心和名优水果种植基地2万亩并引进先进生产设备</t>
  </si>
  <si>
    <t>2010-2015</t>
  </si>
  <si>
    <t>省企业基本建设投资项目备案证编号:105100137010049</t>
  </si>
  <si>
    <t>★华榕油茶林基地</t>
  </si>
  <si>
    <t>新华海集团有限公司</t>
  </si>
  <si>
    <t>新种油茶林10000公顷</t>
  </si>
  <si>
    <t>2010-2013</t>
  </si>
  <si>
    <t>潮发改农[2010]61号</t>
  </si>
  <si>
    <t>内洋南总干涝区挡潮排涝工程</t>
  </si>
  <si>
    <t>县水务局</t>
  </si>
  <si>
    <t>改造</t>
  </si>
  <si>
    <t>整治渠道总长58.273公里，改（重）建跨渠道桥梁43座</t>
  </si>
  <si>
    <t>2009-2012</t>
  </si>
  <si>
    <t>自筹、上级补助1.91亿元</t>
  </si>
  <si>
    <t>粤发改农[2008]1163号</t>
  </si>
  <si>
    <t>凤凰镇农村饮水安全工程</t>
  </si>
  <si>
    <t>凤凰镇政府</t>
  </si>
  <si>
    <t>新建</t>
  </si>
  <si>
    <t>建设规模为日产4500吨，引水管道、净水设施、配水泵站、供水管网</t>
  </si>
  <si>
    <t>自筹，上级补助</t>
  </si>
  <si>
    <t>潮发改农[2008]267号</t>
  </si>
  <si>
    <t>新开工</t>
  </si>
  <si>
    <t>归湖引凤灌区改造工程</t>
  </si>
  <si>
    <t>归湖镇政府</t>
  </si>
  <si>
    <t>改造引凤干、支渠长14.752公里，改造反虹涵、渡槽等</t>
  </si>
  <si>
    <t>2010-2011</t>
  </si>
  <si>
    <t>上级拨款80%，自筹20%</t>
  </si>
  <si>
    <t>粤发改农经[2010]997号</t>
  </si>
  <si>
    <t>2010年度小型农田水利重点县建设项目</t>
  </si>
  <si>
    <t>改造</t>
  </si>
  <si>
    <t>建设、整治安揭灌区等7宗项目，改善灌溉面积7.164万亩，改善排涝面积2.4万亩，造福受益区28万人口，年新增节水能力2620万方</t>
  </si>
  <si>
    <t>上级补助及自筹</t>
  </si>
  <si>
    <t>潮水管[2010]15号</t>
  </si>
  <si>
    <t>二、交通能源项目（6项）</t>
  </si>
  <si>
    <t>备注：新开工项目21项，续建项目13项，筹建项目5项。项目名称中带★号指已入选省现代产业500强项目。</t>
  </si>
  <si>
    <t>老潮汕公路安南路口至葫芦市段拓宽改造工程</t>
  </si>
  <si>
    <t>县城委办</t>
  </si>
  <si>
    <t>改造路段长约3公里，宽度40米及管道铺设</t>
  </si>
  <si>
    <t>2011-2012</t>
  </si>
  <si>
    <t>省公路补助、县财政补助及自筹</t>
  </si>
  <si>
    <t>浮洋镇物流商业X093线综合投资项目（首期）</t>
  </si>
  <si>
    <t>潮州华浮公路建设有限公司</t>
  </si>
  <si>
    <t>改造、新建</t>
  </si>
  <si>
    <t>建设连接潮汕机场的X093线、X093线连接厦深铁路潮汕客运站道路及上述道路两侧的物流、商业配套</t>
  </si>
  <si>
    <t>2011-2013</t>
  </si>
  <si>
    <t>上级补助2000万元及县财政补助</t>
  </si>
  <si>
    <t>潮发改资[2010]363号</t>
  </si>
  <si>
    <t>特色产业基地进入公路</t>
  </si>
  <si>
    <t>县交通运输局</t>
  </si>
  <si>
    <t>一级公路，10KM</t>
  </si>
  <si>
    <t>2011-2012</t>
  </si>
  <si>
    <t>省补助及自筹</t>
  </si>
  <si>
    <t>X089线（大文线）三砰礤至大路下路段路面改造工程</t>
  </si>
  <si>
    <t>县公路局</t>
  </si>
  <si>
    <t>按原公路等级（等外级）改造水泥砼路面全长11.45公里，路基宽6.5米，路面宽5米，单车道</t>
  </si>
  <si>
    <t>2011年农村电网改造工程</t>
  </si>
  <si>
    <t>潮安供电局</t>
  </si>
  <si>
    <t>10千伏及以下线路、变压器台及电表改造</t>
  </si>
  <si>
    <t>上级贷款</t>
  </si>
  <si>
    <t>护堤公路潮安段路灯安装工程</t>
  </si>
  <si>
    <t>安装10米高路灯548基，配套电灯箱13台</t>
  </si>
  <si>
    <t>财政拨款及自筹</t>
  </si>
  <si>
    <t>安发改[2010]115号</t>
  </si>
  <si>
    <t>三、社事项目(3项)</t>
  </si>
  <si>
    <t>庵埠实验学校（民办）</t>
  </si>
  <si>
    <t>庵埠镇政府、广东腾瑞投资有限公司</t>
  </si>
  <si>
    <t>占地面积85亩，建设学校教学、实验、办公用楼房，建筑面积40000平方米</t>
  </si>
  <si>
    <t>庵埠镇政府与广东腾瑞投资有限公司投资</t>
  </si>
  <si>
    <t>筹建</t>
  </si>
  <si>
    <t>庵埠中心学校</t>
  </si>
  <si>
    <t>庵埠镇政府</t>
  </si>
  <si>
    <t>建筑面积10000平方米</t>
  </si>
  <si>
    <t>彩塘中心学校</t>
  </si>
  <si>
    <t>彩塘镇政府</t>
  </si>
  <si>
    <t>建筑面积3635平方米</t>
  </si>
  <si>
    <t>四、工业项目(11项)</t>
  </si>
  <si>
    <t>潮安县特色产业基地</t>
  </si>
  <si>
    <t>宝山投资开发有限公司</t>
  </si>
  <si>
    <t>布置工业用地，配套部分行政、商业、服务、居住、休闲用地及货运场，建设给排水、供电、通讯、路网、污水处理等设施，用地面积为8267亩</t>
  </si>
  <si>
    <t>华丰CPP薄膜生产线</t>
  </si>
  <si>
    <t>潮州市华丰集团股份有限公司</t>
  </si>
  <si>
    <t>占地15780平方米，基建厂房面积8000平方米</t>
  </si>
  <si>
    <t>自筹及银行贷款</t>
  </si>
  <si>
    <t>高性能超细碳化钨循环技改项目</t>
  </si>
  <si>
    <t>潮州翔鹭钨业有限公司</t>
  </si>
  <si>
    <t>改造现有生产线以实现年产3000吨高性能超细碳化钨粉的生产能力，并建设三座生产厂房共7200平方米</t>
  </si>
  <si>
    <t>省企业基本建设投资项目备案证编号:105121333120165</t>
  </si>
  <si>
    <t>潮州市富丽废瓷环保砖</t>
  </si>
  <si>
    <t>潮州市新大新工业城有限公司</t>
  </si>
  <si>
    <t>产品生产原料中的陶瓷废料占用原材料的50%以上，年生产环保砖能力30万立方以上，消化陶瓷废料24万吨</t>
  </si>
  <si>
    <t>(前期费用)</t>
  </si>
  <si>
    <t>宝佳利BOPP生产项目</t>
  </si>
  <si>
    <t>宝佳利彩印实业有限公司</t>
  </si>
  <si>
    <t>基建厂房、引进德国生产线一条</t>
  </si>
  <si>
    <t>自筹</t>
  </si>
  <si>
    <t>★新型锂离子动力电池产业化</t>
  </si>
  <si>
    <t>潮州市正龙电池工业有限公司</t>
  </si>
  <si>
    <t>引进世界先进的锂离子动力电池生产线，形成年产5000万只磷酸铁锂离子动力电池及正极材料的能力</t>
  </si>
  <si>
    <t>2010-2012</t>
  </si>
  <si>
    <t>省企业基本建设投资项目备案证编号:095100394010130</t>
  </si>
  <si>
    <t>★雅士利婴幼儿奶粉生产线扩建项目(含新厂区)</t>
  </si>
  <si>
    <t xml:space="preserve">广东雅士利集团股份有限公司  </t>
  </si>
  <si>
    <t>年产30000吨包装奶粉,包括罐装和袋装两种形式</t>
  </si>
  <si>
    <t>潮发改资[2008]145号</t>
  </si>
  <si>
    <t>潮安大道改造工程</t>
  </si>
  <si>
    <t>改造道路长约6公里，宽50米</t>
  </si>
  <si>
    <t>财政拨款</t>
  </si>
  <si>
    <t>潮安县西片供水管网铺设工程</t>
  </si>
  <si>
    <t>县自来水公司</t>
  </si>
  <si>
    <t>铺设DN600毫米PE管道13.8公里至特色产业生产基地及火车站区</t>
  </si>
  <si>
    <t>上级补助、贷款及自筹</t>
  </si>
  <si>
    <t>安发改资[2009]121号</t>
  </si>
  <si>
    <t>腾瑞“世纪城”住宅区二期工程</t>
  </si>
  <si>
    <t>广东腾瑞投资有限公司</t>
  </si>
  <si>
    <t>建筑面积115075平方米</t>
  </si>
  <si>
    <t>潮发改资[2007]252号</t>
  </si>
  <si>
    <t>亨利北桥片区改造工程“轩龙湾”住宅区首期工程</t>
  </si>
  <si>
    <t>潮安县安盛房地产开发有限公司</t>
  </si>
  <si>
    <t>占地50亩，首期共建商住楼10幢及人防、停车场、会所等配套设施，总建筑面积85000平方米</t>
  </si>
  <si>
    <t>安发改资[2007]111号</t>
  </si>
  <si>
    <t>潮安县二○一一年重点建设项目计划表——县城区及其他项目(12项)</t>
  </si>
  <si>
    <t>万和名庭住宅区</t>
  </si>
  <si>
    <t>广东腾瑞投资有限公司</t>
  </si>
  <si>
    <t>新建</t>
  </si>
  <si>
    <t>财政拨款100及自筹</t>
  </si>
  <si>
    <t>安发改资[2010]79号</t>
  </si>
  <si>
    <t>新开工</t>
  </si>
  <si>
    <t>潮安迎宾馆</t>
  </si>
  <si>
    <t>潮安县东森实业有限公司</t>
  </si>
  <si>
    <t>续建</t>
  </si>
  <si>
    <t>2010-2015</t>
  </si>
  <si>
    <t>自筹</t>
  </si>
  <si>
    <t>潮安县档案馆</t>
  </si>
  <si>
    <t>县档案馆</t>
  </si>
  <si>
    <t>建设1幢九层面积10600平方米档案馆</t>
  </si>
  <si>
    <t>上级补助
财政拨款</t>
  </si>
  <si>
    <t>安发改社[2010]114号</t>
  </si>
  <si>
    <t>卜蜂易初莲花</t>
  </si>
  <si>
    <t>地下停车场及地上两层楼建筑面积18000平方米</t>
  </si>
  <si>
    <t>2011-2012</t>
  </si>
  <si>
    <t>省企业基本建设投资项目备案证编号:115121651210011</t>
  </si>
  <si>
    <t>(含征地款及其他配套)</t>
  </si>
  <si>
    <t>县城老区鱼肉菜综合市场</t>
  </si>
  <si>
    <t>县万瑞房地产开发有限公司</t>
  </si>
  <si>
    <t>占地14335平方米，建生活市场、停车场等</t>
  </si>
  <si>
    <t>筹建</t>
  </si>
  <si>
    <t>潮安县陶瓷物流配送中心</t>
  </si>
  <si>
    <t>凤塘镇政府</t>
  </si>
  <si>
    <t>建设陶瓷市场商铺、仓储及配套管理用房，用地800亩</t>
  </si>
  <si>
    <t>2011-2015</t>
  </si>
  <si>
    <t>自筹、引资</t>
  </si>
  <si>
    <t>厦深高速铁路潮汕火车站商贸物流中心</t>
  </si>
  <si>
    <t>县开发区</t>
  </si>
  <si>
    <t>占地4676亩，新建市场、仓储、货运、客运、邮政、商业、公共服务设施等，总建筑面积180000平方米</t>
  </si>
  <si>
    <t>上级补助及自筹</t>
  </si>
  <si>
    <t>潮安县制造业物流配送中心</t>
  </si>
  <si>
    <t>潮州市黄河实业有限公司</t>
  </si>
  <si>
    <t>占地面积300亩，基建面积41000平方米及其它配套设施</t>
  </si>
  <si>
    <t>2010-2013</t>
  </si>
  <si>
    <t>酒店由A、B、C幢组成。A幢为主楼，B、C幢为酒店塔楼及附属楼，建设酒店大堂，宴会厅，西餐厅，中餐包厢，各类客房，健身中心，夜总会，ktv，桑拿包厢，会议中心，停车场，商店，银行等</t>
  </si>
  <si>
    <t>占地3676.128平方米，总建筑面积18343平方米及配套设施，其中经适房面积9362.54平方米，廉租房面积2148.46平方米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</si>
</sst>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14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7"/>
      <name val="宋体"/>
      <family val="0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sz val="6"/>
      <name val="宋体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17" applyFont="1" applyFill="1" applyAlignment="1">
      <alignment horizontal="center" vertical="center" wrapText="1"/>
      <protection/>
    </xf>
    <xf numFmtId="0" fontId="4" fillId="0" borderId="0" xfId="17" applyFont="1" applyFill="1" applyAlignment="1">
      <alignment horizontal="center" vertical="center" wrapText="1"/>
      <protection/>
    </xf>
    <xf numFmtId="0" fontId="3" fillId="0" borderId="0" xfId="17" applyFont="1" applyFill="1" applyAlignment="1">
      <alignment horizontal="left" vertical="top" wrapText="1"/>
      <protection/>
    </xf>
    <xf numFmtId="0" fontId="0" fillId="0" borderId="0" xfId="17" applyFont="1" applyFill="1" applyAlignment="1">
      <alignment vertical="center" wrapText="1"/>
      <protection/>
    </xf>
    <xf numFmtId="0" fontId="1" fillId="0" borderId="0" xfId="17" applyFont="1" applyFill="1" applyAlignment="1">
      <alignment horizontal="center" vertical="center"/>
      <protection/>
    </xf>
    <xf numFmtId="0" fontId="5" fillId="0" borderId="1" xfId="17" applyFont="1" applyFill="1" applyBorder="1" applyAlignment="1">
      <alignment horizontal="left" vertical="center"/>
      <protection/>
    </xf>
    <xf numFmtId="0" fontId="5" fillId="0" borderId="1" xfId="17" applyFont="1" applyFill="1" applyBorder="1" applyAlignment="1">
      <alignment horizontal="center" vertical="center"/>
      <protection/>
    </xf>
    <xf numFmtId="0" fontId="5" fillId="0" borderId="1" xfId="17" applyFont="1" applyFill="1" applyBorder="1" applyAlignment="1">
      <alignment vertical="center"/>
      <protection/>
    </xf>
    <xf numFmtId="0" fontId="3" fillId="0" borderId="1" xfId="17" applyFont="1" applyFill="1" applyBorder="1" applyAlignment="1">
      <alignment horizontal="right" vertical="center"/>
      <protection/>
    </xf>
    <xf numFmtId="0" fontId="3" fillId="0" borderId="0" xfId="17" applyFont="1" applyFill="1" applyAlignment="1">
      <alignment horizontal="left" vertical="top"/>
      <protection/>
    </xf>
    <xf numFmtId="0" fontId="5" fillId="0" borderId="0" xfId="17" applyFont="1" applyFill="1" applyAlignment="1">
      <alignment vertical="center"/>
      <protection/>
    </xf>
    <xf numFmtId="0" fontId="6" fillId="0" borderId="2" xfId="17" applyFont="1" applyFill="1" applyBorder="1" applyAlignment="1">
      <alignment horizontal="center" vertical="center" wrapText="1"/>
      <protection/>
    </xf>
    <xf numFmtId="0" fontId="6" fillId="0" borderId="3" xfId="17" applyFont="1" applyFill="1" applyBorder="1" applyAlignment="1">
      <alignment horizontal="center" vertical="center" wrapText="1"/>
      <protection/>
    </xf>
    <xf numFmtId="0" fontId="6" fillId="0" borderId="4" xfId="17" applyFont="1" applyFill="1" applyBorder="1" applyAlignment="1">
      <alignment horizontal="center" vertical="center" wrapText="1"/>
      <protection/>
    </xf>
    <xf numFmtId="0" fontId="7" fillId="0" borderId="4" xfId="17" applyFont="1" applyFill="1" applyBorder="1" applyAlignment="1">
      <alignment horizontal="center" vertical="center" wrapText="1"/>
      <protection/>
    </xf>
    <xf numFmtId="0" fontId="7" fillId="0" borderId="5" xfId="17" applyFont="1" applyFill="1" applyBorder="1" applyAlignment="1">
      <alignment horizontal="center" vertical="center" wrapText="1"/>
      <protection/>
    </xf>
    <xf numFmtId="0" fontId="6" fillId="0" borderId="6" xfId="17" applyFont="1" applyFill="1" applyBorder="1" applyAlignment="1">
      <alignment horizontal="center" vertical="center" wrapText="1"/>
      <protection/>
    </xf>
    <xf numFmtId="0" fontId="7" fillId="0" borderId="0" xfId="17" applyFont="1" applyFill="1" applyAlignment="1">
      <alignment horizontal="left" vertical="top" wrapText="1"/>
      <protection/>
    </xf>
    <xf numFmtId="0" fontId="8" fillId="0" borderId="0" xfId="17" applyFont="1" applyFill="1" applyAlignment="1">
      <alignment vertical="center" wrapText="1"/>
      <protection/>
    </xf>
    <xf numFmtId="0" fontId="6" fillId="0" borderId="7" xfId="17" applyFont="1" applyFill="1" applyBorder="1" applyAlignment="1">
      <alignment horizontal="center" vertical="center" wrapText="1"/>
      <protection/>
    </xf>
    <xf numFmtId="0" fontId="6" fillId="0" borderId="8" xfId="17" applyFont="1" applyFill="1" applyBorder="1" applyAlignment="1">
      <alignment horizontal="center" vertical="center" shrinkToFit="1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0" fontId="6" fillId="0" borderId="9" xfId="17" applyFont="1" applyFill="1" applyBorder="1" applyAlignment="1">
      <alignment vertical="center" wrapText="1"/>
      <protection/>
    </xf>
    <xf numFmtId="176" fontId="6" fillId="0" borderId="9" xfId="17" applyNumberFormat="1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6" fillId="0" borderId="0" xfId="17" applyFont="1" applyFill="1" applyAlignment="1">
      <alignment horizontal="left" vertical="top" wrapText="1"/>
      <protection/>
    </xf>
    <xf numFmtId="0" fontId="6" fillId="0" borderId="0" xfId="17" applyFont="1" applyFill="1" applyAlignment="1">
      <alignment vertical="center" wrapText="1"/>
      <protection/>
    </xf>
    <xf numFmtId="0" fontId="6" fillId="0" borderId="11" xfId="17" applyFont="1" applyFill="1" applyBorder="1" applyAlignment="1">
      <alignment horizontal="center" vertical="center" wrapText="1"/>
      <protection/>
    </xf>
    <xf numFmtId="0" fontId="6" fillId="0" borderId="12" xfId="17" applyFont="1" applyFill="1" applyBorder="1" applyAlignment="1">
      <alignment horizontal="left" vertical="center" shrinkToFit="1"/>
      <protection/>
    </xf>
    <xf numFmtId="0" fontId="6" fillId="0" borderId="13" xfId="17" applyFont="1" applyFill="1" applyBorder="1" applyAlignment="1">
      <alignment horizontal="center" vertical="center" wrapText="1"/>
      <protection/>
    </xf>
    <xf numFmtId="0" fontId="6" fillId="0" borderId="13" xfId="17" applyFont="1" applyFill="1" applyBorder="1" applyAlignment="1">
      <alignment vertical="center" wrapText="1"/>
      <protection/>
    </xf>
    <xf numFmtId="176" fontId="6" fillId="0" borderId="13" xfId="17" applyNumberFormat="1" applyFont="1" applyFill="1" applyBorder="1" applyAlignment="1">
      <alignment horizontal="center" vertical="center" wrapText="1"/>
      <protection/>
    </xf>
    <xf numFmtId="0" fontId="6" fillId="0" borderId="14" xfId="17" applyFont="1" applyFill="1" applyBorder="1" applyAlignment="1">
      <alignment horizontal="center" vertical="center" wrapText="1"/>
      <protection/>
    </xf>
    <xf numFmtId="0" fontId="7" fillId="0" borderId="0" xfId="17" applyFont="1" applyFill="1" applyBorder="1" applyAlignment="1">
      <alignment horizontal="left" vertical="top" wrapText="1"/>
      <protection/>
    </xf>
    <xf numFmtId="0" fontId="8" fillId="0" borderId="0" xfId="17" applyFont="1" applyFill="1" applyBorder="1" applyAlignment="1">
      <alignment vertical="center" wrapText="1"/>
      <protection/>
    </xf>
    <xf numFmtId="0" fontId="1" fillId="0" borderId="11" xfId="17" applyFont="1" applyFill="1" applyBorder="1" applyAlignment="1">
      <alignment horizontal="center" vertical="center" shrinkToFit="1"/>
      <protection/>
    </xf>
    <xf numFmtId="0" fontId="1" fillId="0" borderId="12" xfId="17" applyFont="1" applyFill="1" applyBorder="1" applyAlignment="1">
      <alignment horizontal="left" vertical="center" wrapText="1"/>
      <protection/>
    </xf>
    <xf numFmtId="0" fontId="1" fillId="0" borderId="13" xfId="17" applyFont="1" applyFill="1" applyBorder="1" applyAlignment="1">
      <alignment horizontal="center" vertical="center" wrapText="1"/>
      <protection/>
    </xf>
    <xf numFmtId="0" fontId="5" fillId="0" borderId="13" xfId="17" applyFont="1" applyFill="1" applyBorder="1" applyAlignment="1">
      <alignment vertical="center" wrapText="1"/>
      <protection/>
    </xf>
    <xf numFmtId="0" fontId="1" fillId="0" borderId="13" xfId="17" applyFont="1" applyFill="1" applyBorder="1" applyAlignment="1">
      <alignment horizontal="center" vertical="center" shrinkToFit="1"/>
      <protection/>
    </xf>
    <xf numFmtId="176" fontId="1" fillId="0" borderId="13" xfId="17" applyNumberFormat="1" applyFont="1" applyFill="1" applyBorder="1" applyAlignment="1">
      <alignment horizontal="center" vertical="center" wrapText="1"/>
      <protection/>
    </xf>
    <xf numFmtId="0" fontId="1" fillId="0" borderId="14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left" vertical="top" wrapText="1"/>
      <protection/>
    </xf>
    <xf numFmtId="0" fontId="9" fillId="0" borderId="0" xfId="17" applyFont="1" applyFill="1" applyBorder="1" applyAlignment="1">
      <alignment horizontal="center" wrapText="1"/>
      <protection/>
    </xf>
    <xf numFmtId="49" fontId="5" fillId="0" borderId="13" xfId="17" applyNumberFormat="1" applyFont="1" applyFill="1" applyBorder="1" applyAlignment="1">
      <alignment horizontal="center" vertical="center" wrapText="1"/>
      <protection/>
    </xf>
    <xf numFmtId="0" fontId="1" fillId="0" borderId="15" xfId="17" applyFont="1" applyFill="1" applyBorder="1" applyAlignment="1">
      <alignment horizontal="left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vertical="center" wrapText="1"/>
      <protection/>
    </xf>
    <xf numFmtId="176" fontId="1" fillId="0" borderId="16" xfId="17" applyNumberFormat="1" applyFont="1" applyFill="1" applyBorder="1" applyAlignment="1">
      <alignment horizontal="center" vertical="center" shrinkToFit="1"/>
      <protection/>
    </xf>
    <xf numFmtId="176" fontId="1" fillId="0" borderId="16" xfId="17" applyNumberFormat="1" applyFont="1" applyFill="1" applyBorder="1" applyAlignment="1">
      <alignment horizontal="center" vertical="center" wrapText="1"/>
      <protection/>
    </xf>
    <xf numFmtId="0" fontId="1" fillId="0" borderId="17" xfId="17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center" wrapText="1"/>
      <protection/>
    </xf>
    <xf numFmtId="0" fontId="1" fillId="0" borderId="12" xfId="17" applyFont="1" applyFill="1" applyBorder="1" applyAlignment="1">
      <alignment horizontal="left" vertical="center" shrinkToFit="1"/>
      <protection/>
    </xf>
    <xf numFmtId="0" fontId="1" fillId="0" borderId="13" xfId="17" applyFont="1" applyFill="1" applyBorder="1" applyAlignment="1">
      <alignment vertical="center" wrapText="1"/>
      <protection/>
    </xf>
    <xf numFmtId="0" fontId="10" fillId="0" borderId="0" xfId="17" applyFont="1" applyFill="1" applyAlignment="1">
      <alignment horizontal="left" vertical="top" wrapText="1"/>
      <protection/>
    </xf>
    <xf numFmtId="0" fontId="10" fillId="0" borderId="0" xfId="17" applyFont="1" applyFill="1" applyBorder="1" applyAlignment="1">
      <alignment horizontal="left" vertical="top" wrapText="1"/>
      <protection/>
    </xf>
    <xf numFmtId="0" fontId="9" fillId="0" borderId="0" xfId="17" applyFont="1" applyFill="1" applyAlignment="1">
      <alignment horizontal="center" wrapText="1"/>
      <protection/>
    </xf>
    <xf numFmtId="177" fontId="1" fillId="0" borderId="13" xfId="17" applyNumberFormat="1" applyFont="1" applyFill="1" applyBorder="1" applyAlignment="1">
      <alignment horizontal="center" vertical="center" wrapText="1"/>
      <protection/>
    </xf>
    <xf numFmtId="0" fontId="1" fillId="0" borderId="18" xfId="17" applyFont="1" applyFill="1" applyBorder="1" applyAlignment="1">
      <alignment horizontal="left" vertical="center"/>
      <protection/>
    </xf>
    <xf numFmtId="0" fontId="1" fillId="0" borderId="19" xfId="17" applyFont="1" applyFill="1" applyBorder="1" applyAlignment="1">
      <alignment horizontal="left" vertical="center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19" xfId="17" applyFont="1" applyFill="1" applyBorder="1" applyAlignment="1">
      <alignment vertical="center" wrapText="1"/>
      <protection/>
    </xf>
    <xf numFmtId="0" fontId="1" fillId="0" borderId="19" xfId="17" applyFont="1" applyFill="1" applyBorder="1" applyAlignment="1">
      <alignment horizontal="center" vertical="center" shrinkToFit="1"/>
      <protection/>
    </xf>
    <xf numFmtId="176" fontId="1" fillId="0" borderId="19" xfId="17" applyNumberFormat="1" applyFont="1" applyFill="1" applyBorder="1" applyAlignment="1">
      <alignment horizontal="center" vertical="center" wrapText="1"/>
      <protection/>
    </xf>
    <xf numFmtId="0" fontId="1" fillId="0" borderId="20" xfId="17" applyFont="1" applyFill="1" applyBorder="1" applyAlignment="1">
      <alignment horizontal="center" vertical="center" wrapText="1"/>
      <protection/>
    </xf>
    <xf numFmtId="0" fontId="1" fillId="0" borderId="11" xfId="16" applyFont="1" applyFill="1" applyBorder="1" applyAlignment="1">
      <alignment horizontal="center" vertical="center" shrinkToFit="1"/>
      <protection/>
    </xf>
    <xf numFmtId="0" fontId="1" fillId="0" borderId="13" xfId="16" applyFont="1" applyFill="1" applyBorder="1" applyAlignment="1">
      <alignment horizontal="center" vertical="center" wrapText="1"/>
      <protection/>
    </xf>
    <xf numFmtId="176" fontId="1" fillId="0" borderId="13" xfId="17" applyNumberFormat="1" applyFont="1" applyFill="1" applyBorder="1" applyAlignment="1">
      <alignment horizontal="center" vertical="center"/>
      <protection/>
    </xf>
    <xf numFmtId="176" fontId="11" fillId="0" borderId="13" xfId="17" applyNumberFormat="1" applyFont="1" applyFill="1" applyBorder="1" applyAlignment="1">
      <alignment horizontal="center" vertical="center"/>
      <protection/>
    </xf>
    <xf numFmtId="0" fontId="11" fillId="0" borderId="13" xfId="17" applyFont="1" applyFill="1" applyBorder="1" applyAlignment="1">
      <alignment horizontal="center" vertical="center" wrapText="1"/>
      <protection/>
    </xf>
    <xf numFmtId="0" fontId="3" fillId="0" borderId="0" xfId="16" applyFont="1" applyFill="1" applyBorder="1" applyAlignment="1">
      <alignment horizontal="left" vertical="top" wrapText="1"/>
      <protection/>
    </xf>
    <xf numFmtId="0" fontId="9" fillId="0" borderId="0" xfId="16" applyFont="1" applyFill="1" applyBorder="1" applyAlignment="1">
      <alignment horizontal="center" vertical="center" wrapText="1"/>
      <protection/>
    </xf>
    <xf numFmtId="0" fontId="12" fillId="0" borderId="13" xfId="17" applyFont="1" applyFill="1" applyBorder="1" applyAlignment="1">
      <alignment horizontal="center" vertical="center" wrapText="1"/>
      <protection/>
    </xf>
    <xf numFmtId="0" fontId="13" fillId="0" borderId="0" xfId="17" applyFont="1" applyFill="1" applyBorder="1" applyAlignment="1">
      <alignment horizontal="left" vertical="top" wrapText="1"/>
      <protection/>
    </xf>
    <xf numFmtId="0" fontId="1" fillId="0" borderId="12" xfId="16" applyFont="1" applyFill="1" applyBorder="1" applyAlignment="1">
      <alignment horizontal="left" vertical="center" wrapText="1"/>
      <protection/>
    </xf>
    <xf numFmtId="0" fontId="1" fillId="0" borderId="13" xfId="16" applyFont="1" applyFill="1" applyBorder="1" applyAlignment="1">
      <alignment vertical="center" wrapText="1"/>
      <protection/>
    </xf>
    <xf numFmtId="0" fontId="1" fillId="0" borderId="13" xfId="16" applyFont="1" applyFill="1" applyBorder="1" applyAlignment="1">
      <alignment horizontal="center" vertical="center" shrinkToFit="1"/>
      <protection/>
    </xf>
    <xf numFmtId="0" fontId="0" fillId="0" borderId="0" xfId="16" applyFont="1" applyFill="1" applyBorder="1" applyAlignment="1">
      <alignment horizontal="center" vertical="center" wrapText="1"/>
      <protection/>
    </xf>
    <xf numFmtId="0" fontId="6" fillId="0" borderId="21" xfId="17" applyFont="1" applyFill="1" applyBorder="1" applyAlignment="1">
      <alignment horizontal="center" vertical="center" wrapText="1"/>
      <protection/>
    </xf>
    <xf numFmtId="0" fontId="6" fillId="0" borderId="15" xfId="17" applyFont="1" applyFill="1" applyBorder="1" applyAlignment="1">
      <alignment horizontal="left" vertical="center" shrinkToFit="1"/>
      <protection/>
    </xf>
    <xf numFmtId="0" fontId="6" fillId="0" borderId="16" xfId="17" applyFont="1" applyFill="1" applyBorder="1" applyAlignment="1">
      <alignment horizontal="center" vertical="center" wrapText="1"/>
      <protection/>
    </xf>
    <xf numFmtId="0" fontId="6" fillId="0" borderId="16" xfId="17" applyFont="1" applyFill="1" applyBorder="1" applyAlignment="1">
      <alignment vertical="center" wrapText="1"/>
      <protection/>
    </xf>
    <xf numFmtId="176" fontId="6" fillId="0" borderId="16" xfId="17" applyNumberFormat="1" applyFont="1" applyFill="1" applyBorder="1" applyAlignment="1">
      <alignment horizontal="center" vertical="center" wrapText="1"/>
      <protection/>
    </xf>
    <xf numFmtId="0" fontId="6" fillId="0" borderId="17" xfId="17" applyFont="1" applyFill="1" applyBorder="1" applyAlignment="1">
      <alignment horizontal="center" vertical="center" wrapText="1"/>
      <protection/>
    </xf>
    <xf numFmtId="0" fontId="11" fillId="0" borderId="0" xfId="17" applyFont="1" applyFill="1" applyBorder="1" applyAlignment="1">
      <alignment horizontal="center" wrapText="1"/>
      <protection/>
    </xf>
    <xf numFmtId="0" fontId="1" fillId="0" borderId="12" xfId="17" applyFont="1" applyFill="1" applyBorder="1" applyAlignment="1">
      <alignment horizontal="left" vertical="center" wrapText="1" shrinkToFit="1"/>
      <protection/>
    </xf>
    <xf numFmtId="0" fontId="1" fillId="0" borderId="11" xfId="17" applyFont="1" applyFill="1" applyBorder="1" applyAlignment="1">
      <alignment horizontal="center" vertical="center" wrapText="1"/>
      <protection/>
    </xf>
    <xf numFmtId="0" fontId="11" fillId="0" borderId="0" xfId="17" applyFont="1" applyFill="1" applyAlignment="1">
      <alignment horizontal="center" wrapText="1"/>
      <protection/>
    </xf>
    <xf numFmtId="0" fontId="3" fillId="0" borderId="13" xfId="17" applyFont="1" applyFill="1" applyBorder="1" applyAlignment="1">
      <alignment vertical="center" wrapText="1"/>
      <protection/>
    </xf>
    <xf numFmtId="0" fontId="1" fillId="0" borderId="18" xfId="17" applyFont="1" applyFill="1" applyBorder="1" applyAlignment="1">
      <alignment horizontal="center" vertical="center" wrapText="1"/>
      <protection/>
    </xf>
    <xf numFmtId="0" fontId="1" fillId="0" borderId="22" xfId="17" applyFont="1" applyFill="1" applyBorder="1" applyAlignment="1">
      <alignment horizontal="left" vertical="center" wrapText="1"/>
      <protection/>
    </xf>
    <xf numFmtId="0" fontId="1" fillId="0" borderId="23" xfId="17" applyFont="1" applyFill="1" applyBorder="1" applyAlignment="1">
      <alignment horizontal="center" vertical="center" wrapText="1"/>
      <protection/>
    </xf>
    <xf numFmtId="0" fontId="3" fillId="0" borderId="23" xfId="17" applyFont="1" applyFill="1" applyBorder="1" applyAlignment="1">
      <alignment vertical="center" wrapText="1"/>
      <protection/>
    </xf>
    <xf numFmtId="0" fontId="1" fillId="0" borderId="23" xfId="17" applyFont="1" applyFill="1" applyBorder="1" applyAlignment="1">
      <alignment horizontal="center" vertical="center" shrinkToFit="1"/>
      <protection/>
    </xf>
    <xf numFmtId="176" fontId="1" fillId="0" borderId="23" xfId="17" applyNumberFormat="1" applyFont="1" applyFill="1" applyBorder="1" applyAlignment="1">
      <alignment horizontal="center" vertical="center" wrapText="1"/>
      <protection/>
    </xf>
    <xf numFmtId="0" fontId="1" fillId="0" borderId="23" xfId="17" applyFont="1" applyFill="1" applyBorder="1" applyAlignment="1">
      <alignment horizontal="center" wrapText="1"/>
      <protection/>
    </xf>
    <xf numFmtId="0" fontId="11" fillId="0" borderId="23" xfId="17" applyFont="1" applyFill="1" applyBorder="1" applyAlignment="1">
      <alignment horizontal="center" vertical="center" wrapText="1"/>
      <protection/>
    </xf>
    <xf numFmtId="0" fontId="1" fillId="0" borderId="24" xfId="17" applyFont="1" applyFill="1" applyBorder="1" applyAlignment="1">
      <alignment horizontal="center" vertical="center" wrapText="1"/>
      <protection/>
    </xf>
    <xf numFmtId="0" fontId="5" fillId="0" borderId="0" xfId="17" applyFont="1" applyFill="1" applyBorder="1" applyAlignment="1">
      <alignment horizontal="left" vertical="top" wrapText="1"/>
      <protection/>
    </xf>
    <xf numFmtId="0" fontId="1" fillId="0" borderId="21" xfId="17" applyFont="1" applyFill="1" applyBorder="1" applyAlignment="1">
      <alignment horizontal="center" vertical="center" wrapText="1"/>
      <protection/>
    </xf>
    <xf numFmtId="0" fontId="1" fillId="0" borderId="15" xfId="17" applyFont="1" applyFill="1" applyBorder="1" applyAlignment="1">
      <alignment horizontal="left" vertical="center" wrapText="1"/>
      <protection/>
    </xf>
    <xf numFmtId="0" fontId="1" fillId="0" borderId="16" xfId="17" applyFont="1" applyFill="1" applyBorder="1" applyAlignment="1">
      <alignment horizontal="center" vertical="center" wrapText="1"/>
      <protection/>
    </xf>
    <xf numFmtId="0" fontId="3" fillId="0" borderId="16" xfId="17" applyFont="1" applyFill="1" applyBorder="1" applyAlignment="1">
      <alignment vertical="center" wrapText="1"/>
      <protection/>
    </xf>
    <xf numFmtId="0" fontId="1" fillId="0" borderId="16" xfId="17" applyFont="1" applyFill="1" applyBorder="1" applyAlignment="1">
      <alignment horizontal="center" vertical="center" shrinkToFit="1"/>
      <protection/>
    </xf>
    <xf numFmtId="176" fontId="1" fillId="0" borderId="16" xfId="17" applyNumberFormat="1" applyFont="1" applyFill="1" applyBorder="1" applyAlignment="1">
      <alignment horizontal="center" vertical="center" wrapText="1"/>
      <protection/>
    </xf>
    <xf numFmtId="0" fontId="1" fillId="0" borderId="16" xfId="17" applyFont="1" applyFill="1" applyBorder="1" applyAlignment="1">
      <alignment horizontal="center" vertical="top" shrinkToFit="1"/>
      <protection/>
    </xf>
    <xf numFmtId="0" fontId="11" fillId="0" borderId="16" xfId="17" applyFont="1" applyFill="1" applyBorder="1" applyAlignment="1">
      <alignment horizontal="center" vertical="center" wrapText="1"/>
      <protection/>
    </xf>
    <xf numFmtId="0" fontId="1" fillId="0" borderId="17" xfId="17" applyFont="1" applyFill="1" applyBorder="1" applyAlignment="1">
      <alignment horizontal="center" vertical="center" wrapText="1"/>
      <protection/>
    </xf>
    <xf numFmtId="0" fontId="11" fillId="0" borderId="0" xfId="17" applyFont="1" applyFill="1" applyBorder="1" applyAlignment="1">
      <alignment horizontal="center" vertical="center" wrapText="1"/>
      <protection/>
    </xf>
    <xf numFmtId="176" fontId="1" fillId="0" borderId="13" xfId="17" applyNumberFormat="1" applyFont="1" applyFill="1" applyBorder="1" applyAlignment="1">
      <alignment horizontal="center" vertical="center" shrinkToFit="1"/>
      <protection/>
    </xf>
    <xf numFmtId="0" fontId="5" fillId="0" borderId="0" xfId="17" applyFont="1" applyFill="1" applyAlignment="1">
      <alignment horizontal="left" vertical="top" wrapText="1"/>
      <protection/>
    </xf>
    <xf numFmtId="0" fontId="1" fillId="0" borderId="18" xfId="17" applyFont="1" applyFill="1" applyBorder="1" applyAlignment="1">
      <alignment horizontal="center" vertical="center" wrapText="1"/>
      <protection/>
    </xf>
    <xf numFmtId="0" fontId="1" fillId="0" borderId="22" xfId="17" applyFont="1" applyFill="1" applyBorder="1" applyAlignment="1">
      <alignment horizontal="left" vertical="center" wrapText="1" shrinkToFit="1"/>
      <protection/>
    </xf>
    <xf numFmtId="0" fontId="1" fillId="0" borderId="23" xfId="17" applyFont="1" applyFill="1" applyBorder="1" applyAlignment="1">
      <alignment horizontal="center" vertical="center" wrapText="1"/>
      <protection/>
    </xf>
    <xf numFmtId="0" fontId="1" fillId="0" borderId="23" xfId="17" applyFont="1" applyFill="1" applyBorder="1" applyAlignment="1">
      <alignment vertical="center" wrapText="1"/>
      <protection/>
    </xf>
    <xf numFmtId="0" fontId="1" fillId="0" borderId="23" xfId="17" applyFont="1" applyFill="1" applyBorder="1" applyAlignment="1">
      <alignment horizontal="center" vertical="center" shrinkToFit="1"/>
      <protection/>
    </xf>
    <xf numFmtId="0" fontId="1" fillId="0" borderId="24" xfId="17" applyFont="1" applyFill="1" applyBorder="1" applyAlignment="1">
      <alignment horizontal="center" vertical="center" wrapText="1"/>
      <protection/>
    </xf>
    <xf numFmtId="0" fontId="1" fillId="0" borderId="23" xfId="17" applyFont="1" applyFill="1" applyBorder="1" applyAlignment="1">
      <alignment vertical="center" wrapText="1"/>
      <protection/>
    </xf>
    <xf numFmtId="0" fontId="1" fillId="0" borderId="19" xfId="17" applyFont="1" applyFill="1" applyBorder="1" applyAlignment="1">
      <alignment horizontal="center" vertical="center" wrapText="1"/>
      <protection/>
    </xf>
    <xf numFmtId="0" fontId="1" fillId="0" borderId="0" xfId="17" applyFont="1" applyFill="1" applyAlignment="1">
      <alignment horizontal="left" vertical="top" wrapText="1"/>
      <protection/>
    </xf>
    <xf numFmtId="0" fontId="1" fillId="0" borderId="0" xfId="17" applyFont="1" applyFill="1" applyAlignment="1">
      <alignment vertical="center" wrapText="1"/>
      <protection/>
    </xf>
    <xf numFmtId="0" fontId="1" fillId="0" borderId="25" xfId="17" applyFont="1" applyFill="1" applyBorder="1" applyAlignment="1">
      <alignment horizontal="center" vertical="center" wrapText="1"/>
      <protection/>
    </xf>
    <xf numFmtId="0" fontId="1" fillId="0" borderId="26" xfId="17" applyFont="1" applyFill="1" applyBorder="1" applyAlignment="1">
      <alignment horizontal="left" vertical="center" wrapText="1"/>
      <protection/>
    </xf>
    <xf numFmtId="0" fontId="1" fillId="0" borderId="27" xfId="17" applyFont="1" applyFill="1" applyBorder="1" applyAlignment="1">
      <alignment horizontal="center" vertical="center" wrapText="1"/>
      <protection/>
    </xf>
    <xf numFmtId="0" fontId="1" fillId="0" borderId="27" xfId="17" applyFont="1" applyFill="1" applyBorder="1" applyAlignment="1">
      <alignment vertical="center" wrapText="1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27" xfId="17" applyFont="1" applyFill="1" applyBorder="1" applyAlignment="1">
      <alignment horizontal="center" vertical="top" shrinkToFit="1"/>
      <protection/>
    </xf>
    <xf numFmtId="0" fontId="1" fillId="0" borderId="28" xfId="17" applyFont="1" applyFill="1" applyBorder="1" applyAlignment="1">
      <alignment horizontal="center" vertical="center" wrapText="1"/>
      <protection/>
    </xf>
    <xf numFmtId="0" fontId="1" fillId="0" borderId="11" xfId="17" applyFont="1" applyFill="1" applyBorder="1" applyAlignment="1">
      <alignment horizontal="center" vertical="center" wrapText="1"/>
      <protection/>
    </xf>
    <xf numFmtId="0" fontId="1" fillId="0" borderId="12" xfId="17" applyFont="1" applyFill="1" applyBorder="1" applyAlignment="1">
      <alignment horizontal="left" vertical="center" wrapText="1"/>
      <protection/>
    </xf>
    <xf numFmtId="0" fontId="1" fillId="0" borderId="13" xfId="17" applyFont="1" applyFill="1" applyBorder="1" applyAlignment="1">
      <alignment horizontal="center" vertical="center" wrapText="1"/>
      <protection/>
    </xf>
    <xf numFmtId="0" fontId="1" fillId="0" borderId="13" xfId="17" applyFont="1" applyFill="1" applyBorder="1" applyAlignment="1">
      <alignment horizontal="center" vertical="center" shrinkToFit="1"/>
      <protection/>
    </xf>
    <xf numFmtId="0" fontId="1" fillId="0" borderId="14" xfId="17" applyFont="1" applyFill="1" applyBorder="1" applyAlignment="1">
      <alignment horizontal="center" vertical="center" wrapText="1"/>
      <protection/>
    </xf>
    <xf numFmtId="0" fontId="13" fillId="0" borderId="0" xfId="17" applyFont="1" applyFill="1" applyBorder="1" applyAlignment="1">
      <alignment horizontal="left" vertical="top" wrapText="1"/>
      <protection/>
    </xf>
    <xf numFmtId="0" fontId="1" fillId="0" borderId="22" xfId="17" applyFont="1" applyFill="1" applyBorder="1" applyAlignment="1">
      <alignment horizontal="left" vertical="center" wrapText="1" shrinkToFit="1"/>
      <protection/>
    </xf>
    <xf numFmtId="0" fontId="1" fillId="0" borderId="22" xfId="17" applyFont="1" applyFill="1" applyBorder="1" applyAlignment="1">
      <alignment horizontal="center" vertical="center" wrapText="1" shrinkToFit="1"/>
      <protection/>
    </xf>
    <xf numFmtId="0" fontId="1" fillId="0" borderId="22" xfId="17" applyFont="1" applyFill="1" applyBorder="1" applyAlignment="1">
      <alignment vertical="center" wrapText="1" shrinkToFit="1"/>
      <protection/>
    </xf>
    <xf numFmtId="0" fontId="5" fillId="0" borderId="23" xfId="17" applyFont="1" applyFill="1" applyBorder="1" applyAlignment="1">
      <alignment horizontal="center" vertical="center" wrapText="1"/>
      <protection/>
    </xf>
    <xf numFmtId="0" fontId="3" fillId="0" borderId="0" xfId="17" applyFont="1" applyFill="1" applyBorder="1" applyAlignment="1">
      <alignment horizontal="center" vertical="top" wrapText="1"/>
      <protection/>
    </xf>
    <xf numFmtId="0" fontId="1" fillId="0" borderId="15" xfId="17" applyFont="1" applyFill="1" applyBorder="1" applyAlignment="1">
      <alignment horizontal="left" vertical="center" wrapText="1" shrinkToFit="1"/>
      <protection/>
    </xf>
    <xf numFmtId="0" fontId="1" fillId="0" borderId="15" xfId="17" applyFont="1" applyFill="1" applyBorder="1" applyAlignment="1">
      <alignment horizontal="center" vertical="center" wrapText="1" shrinkToFit="1"/>
      <protection/>
    </xf>
    <xf numFmtId="0" fontId="1" fillId="0" borderId="15" xfId="17" applyFont="1" applyFill="1" applyBorder="1" applyAlignment="1">
      <alignment vertical="center" wrapText="1" shrinkToFit="1"/>
      <protection/>
    </xf>
    <xf numFmtId="0" fontId="10" fillId="0" borderId="16" xfId="17" applyFont="1" applyFill="1" applyBorder="1" applyAlignment="1">
      <alignment horizontal="center" vertical="top" wrapText="1"/>
      <protection/>
    </xf>
    <xf numFmtId="0" fontId="5" fillId="0" borderId="16" xfId="17" applyFont="1" applyFill="1" applyBorder="1" applyAlignment="1">
      <alignment horizontal="center" vertical="center" wrapText="1"/>
      <protection/>
    </xf>
    <xf numFmtId="0" fontId="1" fillId="0" borderId="29" xfId="17" applyFont="1" applyFill="1" applyBorder="1" applyAlignment="1">
      <alignment horizontal="center" vertical="center" shrinkToFit="1"/>
      <protection/>
    </xf>
    <xf numFmtId="0" fontId="3" fillId="0" borderId="30" xfId="17" applyFont="1" applyFill="1" applyBorder="1" applyAlignment="1">
      <alignment horizontal="left" vertical="center" wrapText="1"/>
      <protection/>
    </xf>
    <xf numFmtId="0" fontId="1" fillId="0" borderId="31" xfId="17" applyFont="1" applyFill="1" applyBorder="1" applyAlignment="1">
      <alignment horizontal="center" vertical="center" wrapText="1"/>
      <protection/>
    </xf>
    <xf numFmtId="0" fontId="1" fillId="0" borderId="31" xfId="17" applyFont="1" applyFill="1" applyBorder="1" applyAlignment="1">
      <alignment vertical="center" wrapText="1"/>
      <protection/>
    </xf>
    <xf numFmtId="0" fontId="1" fillId="0" borderId="31" xfId="17" applyFont="1" applyFill="1" applyBorder="1" applyAlignment="1">
      <alignment horizontal="center" vertical="center" shrinkToFit="1"/>
      <protection/>
    </xf>
    <xf numFmtId="176" fontId="1" fillId="0" borderId="31" xfId="17" applyNumberFormat="1" applyFont="1" applyFill="1" applyBorder="1" applyAlignment="1">
      <alignment horizontal="center" vertical="center" wrapText="1"/>
      <protection/>
    </xf>
    <xf numFmtId="0" fontId="11" fillId="0" borderId="31" xfId="17" applyFont="1" applyFill="1" applyBorder="1" applyAlignment="1">
      <alignment horizontal="center" vertical="center" wrapText="1"/>
      <protection/>
    </xf>
    <xf numFmtId="0" fontId="1" fillId="0" borderId="32" xfId="17" applyFont="1" applyFill="1" applyBorder="1" applyAlignment="1">
      <alignment horizontal="center" vertical="center" wrapText="1"/>
      <protection/>
    </xf>
    <xf numFmtId="0" fontId="1" fillId="0" borderId="13" xfId="17" applyNumberFormat="1" applyFont="1" applyFill="1" applyBorder="1" applyAlignment="1">
      <alignment vertical="center" wrapText="1"/>
      <protection/>
    </xf>
    <xf numFmtId="0" fontId="1" fillId="0" borderId="13" xfId="17" applyFont="1" applyFill="1" applyBorder="1" applyAlignment="1">
      <alignment vertical="center" wrapText="1"/>
      <protection/>
    </xf>
  </cellXfs>
  <cellStyles count="8">
    <cellStyle name="Normal" xfId="0"/>
    <cellStyle name="Percent" xfId="15"/>
    <cellStyle name="常规_Sheet1" xfId="16"/>
    <cellStyle name="常规_潮安县二O一一年重点建设项目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ina.alibaba.com/company/detail/jimmyhjj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B1" sqref="B1:L1"/>
    </sheetView>
  </sheetViews>
  <sheetFormatPr defaultColWidth="9.00390625" defaultRowHeight="14.25"/>
  <cols>
    <col min="5" max="5" width="18.625" style="0" customWidth="1"/>
  </cols>
  <sheetData>
    <row r="1" spans="1:13" s="4" customFormat="1" ht="22.5">
      <c r="A1" s="1"/>
      <c r="B1" s="2" t="s">
        <v>143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11" customFormat="1" ht="12" customHeight="1" thickBot="1">
      <c r="A2" s="5"/>
      <c r="B2" s="6"/>
      <c r="C2" s="7"/>
      <c r="D2" s="7"/>
      <c r="E2" s="8"/>
      <c r="F2" s="7"/>
      <c r="G2" s="7"/>
      <c r="H2" s="7"/>
      <c r="I2" s="7"/>
      <c r="J2" s="7"/>
      <c r="K2" s="7"/>
      <c r="L2" s="9" t="s">
        <v>0</v>
      </c>
      <c r="M2" s="10"/>
    </row>
    <row r="3" spans="1:13" s="19" customFormat="1" ht="36" customHeight="1" thickBot="1">
      <c r="A3" s="12"/>
      <c r="B3" s="13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4" t="s">
        <v>7</v>
      </c>
      <c r="I3" s="15" t="s">
        <v>8</v>
      </c>
      <c r="J3" s="15" t="s">
        <v>9</v>
      </c>
      <c r="K3" s="16" t="s">
        <v>10</v>
      </c>
      <c r="L3" s="17" t="s">
        <v>11</v>
      </c>
      <c r="M3" s="18"/>
    </row>
    <row r="4" spans="1:13" s="27" customFormat="1" ht="13.5" customHeight="1" hidden="1">
      <c r="A4" s="20"/>
      <c r="B4" s="21" t="s">
        <v>12</v>
      </c>
      <c r="C4" s="22"/>
      <c r="D4" s="22"/>
      <c r="E4" s="23"/>
      <c r="F4" s="22"/>
      <c r="G4" s="24">
        <f>SUM(G5,G13,G21,G25,G34)</f>
        <v>863752.5</v>
      </c>
      <c r="H4" s="24"/>
      <c r="I4" s="24">
        <f>SUM(I5,I13,I21,I25,I34)</f>
        <v>62606</v>
      </c>
      <c r="J4" s="24">
        <f>SUM(J5,J13,J21,J25,J34)</f>
        <v>169075.5</v>
      </c>
      <c r="K4" s="22"/>
      <c r="L4" s="25"/>
      <c r="M4" s="26"/>
    </row>
    <row r="5" spans="1:13" s="35" customFormat="1" ht="13.5" customHeight="1" hidden="1">
      <c r="A5" s="28"/>
      <c r="B5" s="29" t="s">
        <v>13</v>
      </c>
      <c r="C5" s="30"/>
      <c r="D5" s="30"/>
      <c r="E5" s="31"/>
      <c r="F5" s="30"/>
      <c r="G5" s="32">
        <f>SUM(G6:G12)</f>
        <v>83298.6</v>
      </c>
      <c r="H5" s="32"/>
      <c r="I5" s="32">
        <f>SUM(I6:I12)</f>
        <v>25260</v>
      </c>
      <c r="J5" s="32">
        <f>SUM(J6:J12)</f>
        <v>27568.6</v>
      </c>
      <c r="K5" s="30"/>
      <c r="L5" s="33"/>
      <c r="M5" s="34"/>
    </row>
    <row r="6" spans="1:13" s="44" customFormat="1" ht="54" customHeight="1" hidden="1">
      <c r="A6" s="36">
        <v>1</v>
      </c>
      <c r="B6" s="37" t="s">
        <v>14</v>
      </c>
      <c r="C6" s="38" t="s">
        <v>15</v>
      </c>
      <c r="D6" s="38" t="s">
        <v>16</v>
      </c>
      <c r="E6" s="39" t="s">
        <v>17</v>
      </c>
      <c r="F6" s="40" t="s">
        <v>18</v>
      </c>
      <c r="G6" s="41">
        <v>5500</v>
      </c>
      <c r="H6" s="38" t="s">
        <v>19</v>
      </c>
      <c r="I6" s="38">
        <v>3850</v>
      </c>
      <c r="J6" s="41">
        <v>800</v>
      </c>
      <c r="K6" s="38" t="s">
        <v>20</v>
      </c>
      <c r="L6" s="42" t="s">
        <v>16</v>
      </c>
      <c r="M6" s="43"/>
    </row>
    <row r="7" spans="1:13" s="44" customFormat="1" ht="54" customHeight="1" hidden="1">
      <c r="A7" s="36">
        <v>2</v>
      </c>
      <c r="B7" s="37" t="s">
        <v>21</v>
      </c>
      <c r="C7" s="38" t="s">
        <v>22</v>
      </c>
      <c r="D7" s="38" t="s">
        <v>16</v>
      </c>
      <c r="E7" s="39" t="s">
        <v>23</v>
      </c>
      <c r="F7" s="40" t="s">
        <v>24</v>
      </c>
      <c r="G7" s="41">
        <v>15000</v>
      </c>
      <c r="H7" s="38" t="s">
        <v>19</v>
      </c>
      <c r="I7" s="38">
        <v>4250</v>
      </c>
      <c r="J7" s="41">
        <v>2000</v>
      </c>
      <c r="K7" s="45" t="s">
        <v>25</v>
      </c>
      <c r="L7" s="42" t="s">
        <v>16</v>
      </c>
      <c r="M7" s="43"/>
    </row>
    <row r="8" spans="1:13" s="52" customFormat="1" ht="54" customHeight="1" hidden="1">
      <c r="A8" s="36">
        <v>3</v>
      </c>
      <c r="B8" s="46" t="s">
        <v>26</v>
      </c>
      <c r="C8" s="47" t="s">
        <v>27</v>
      </c>
      <c r="D8" s="47" t="s">
        <v>16</v>
      </c>
      <c r="E8" s="48" t="s">
        <v>28</v>
      </c>
      <c r="F8" s="49" t="s">
        <v>29</v>
      </c>
      <c r="G8" s="47">
        <v>30600</v>
      </c>
      <c r="H8" s="38" t="s">
        <v>19</v>
      </c>
      <c r="I8" s="50">
        <v>15060</v>
      </c>
      <c r="J8" s="47">
        <v>5000</v>
      </c>
      <c r="K8" s="47" t="s">
        <v>30</v>
      </c>
      <c r="L8" s="51" t="s">
        <v>16</v>
      </c>
      <c r="M8" s="43"/>
    </row>
    <row r="9" spans="1:13" s="4" customFormat="1" ht="54" customHeight="1" hidden="1">
      <c r="A9" s="36">
        <v>4</v>
      </c>
      <c r="B9" s="53" t="s">
        <v>31</v>
      </c>
      <c r="C9" s="38" t="s">
        <v>32</v>
      </c>
      <c r="D9" s="38" t="s">
        <v>33</v>
      </c>
      <c r="E9" s="54" t="s">
        <v>34</v>
      </c>
      <c r="F9" s="40" t="s">
        <v>35</v>
      </c>
      <c r="G9" s="38">
        <v>27330</v>
      </c>
      <c r="H9" s="38" t="s">
        <v>36</v>
      </c>
      <c r="I9" s="38">
        <v>2000</v>
      </c>
      <c r="J9" s="38">
        <v>15000</v>
      </c>
      <c r="K9" s="38" t="s">
        <v>37</v>
      </c>
      <c r="L9" s="42" t="s">
        <v>16</v>
      </c>
      <c r="M9" s="55"/>
    </row>
    <row r="10" spans="1:13" s="4" customFormat="1" ht="54" customHeight="1" hidden="1">
      <c r="A10" s="36">
        <v>5</v>
      </c>
      <c r="B10" s="37" t="s">
        <v>38</v>
      </c>
      <c r="C10" s="38" t="s">
        <v>39</v>
      </c>
      <c r="D10" s="38" t="s">
        <v>40</v>
      </c>
      <c r="E10" s="54" t="s">
        <v>41</v>
      </c>
      <c r="F10" s="40">
        <v>2011</v>
      </c>
      <c r="G10" s="38">
        <v>950</v>
      </c>
      <c r="H10" s="38" t="s">
        <v>42</v>
      </c>
      <c r="I10" s="38"/>
      <c r="J10" s="38">
        <v>950</v>
      </c>
      <c r="K10" s="38" t="s">
        <v>43</v>
      </c>
      <c r="L10" s="42" t="s">
        <v>44</v>
      </c>
      <c r="M10" s="3"/>
    </row>
    <row r="11" spans="1:13" s="57" customFormat="1" ht="54" customHeight="1" hidden="1">
      <c r="A11" s="36">
        <v>6</v>
      </c>
      <c r="B11" s="37" t="s">
        <v>45</v>
      </c>
      <c r="C11" s="38" t="s">
        <v>46</v>
      </c>
      <c r="D11" s="38" t="s">
        <v>33</v>
      </c>
      <c r="E11" s="54" t="s">
        <v>47</v>
      </c>
      <c r="F11" s="40" t="s">
        <v>48</v>
      </c>
      <c r="G11" s="41">
        <v>1699</v>
      </c>
      <c r="H11" s="41" t="s">
        <v>49</v>
      </c>
      <c r="I11" s="38">
        <v>100</v>
      </c>
      <c r="J11" s="41">
        <v>1599</v>
      </c>
      <c r="K11" s="38" t="s">
        <v>50</v>
      </c>
      <c r="L11" s="42" t="s">
        <v>44</v>
      </c>
      <c r="M11" s="56"/>
    </row>
    <row r="12" spans="1:13" s="57" customFormat="1" ht="54" customHeight="1" hidden="1">
      <c r="A12" s="36">
        <v>7</v>
      </c>
      <c r="B12" s="37" t="s">
        <v>51</v>
      </c>
      <c r="C12" s="38" t="s">
        <v>32</v>
      </c>
      <c r="D12" s="38" t="s">
        <v>52</v>
      </c>
      <c r="E12" s="39" t="s">
        <v>53</v>
      </c>
      <c r="F12" s="40">
        <v>2011</v>
      </c>
      <c r="G12" s="58">
        <v>2219.6</v>
      </c>
      <c r="H12" s="41" t="s">
        <v>54</v>
      </c>
      <c r="I12" s="38"/>
      <c r="J12" s="58">
        <v>2219.6</v>
      </c>
      <c r="K12" s="38" t="s">
        <v>55</v>
      </c>
      <c r="L12" s="42" t="s">
        <v>44</v>
      </c>
      <c r="M12" s="56"/>
    </row>
    <row r="13" spans="1:13" s="19" customFormat="1" ht="13.5" customHeight="1" hidden="1">
      <c r="A13" s="28"/>
      <c r="B13" s="29" t="s">
        <v>56</v>
      </c>
      <c r="C13" s="30"/>
      <c r="D13" s="30"/>
      <c r="E13" s="31"/>
      <c r="F13" s="30"/>
      <c r="G13" s="32">
        <f>SUM(G15:G20)</f>
        <v>61591.9</v>
      </c>
      <c r="H13" s="32"/>
      <c r="I13" s="32">
        <f>SUM(I15:I20)</f>
        <v>0</v>
      </c>
      <c r="J13" s="32">
        <f>SUM(J15:J20)</f>
        <v>27591.9</v>
      </c>
      <c r="K13" s="30"/>
      <c r="L13" s="33"/>
      <c r="M13" s="18"/>
    </row>
    <row r="14" spans="1:13" s="57" customFormat="1" ht="13.5" customHeight="1" hidden="1">
      <c r="A14" s="59" t="s">
        <v>57</v>
      </c>
      <c r="B14" s="60"/>
      <c r="C14" s="61"/>
      <c r="D14" s="61"/>
      <c r="E14" s="62"/>
      <c r="F14" s="63"/>
      <c r="G14" s="64"/>
      <c r="H14" s="64"/>
      <c r="I14" s="61"/>
      <c r="J14" s="64"/>
      <c r="K14" s="61"/>
      <c r="L14" s="65"/>
      <c r="M14" s="56"/>
    </row>
    <row r="15" spans="1:13" s="72" customFormat="1" ht="52.5" customHeight="1" hidden="1">
      <c r="A15" s="66">
        <v>1</v>
      </c>
      <c r="B15" s="37" t="s">
        <v>58</v>
      </c>
      <c r="C15" s="38" t="s">
        <v>59</v>
      </c>
      <c r="D15" s="67" t="s">
        <v>52</v>
      </c>
      <c r="E15" s="54" t="s">
        <v>60</v>
      </c>
      <c r="F15" s="40" t="s">
        <v>61</v>
      </c>
      <c r="G15" s="68">
        <v>4500</v>
      </c>
      <c r="H15" s="41" t="s">
        <v>62</v>
      </c>
      <c r="I15" s="69"/>
      <c r="J15" s="68">
        <v>1500</v>
      </c>
      <c r="K15" s="70"/>
      <c r="L15" s="42" t="s">
        <v>44</v>
      </c>
      <c r="M15" s="71"/>
    </row>
    <row r="16" spans="1:13" s="57" customFormat="1" ht="52.5" customHeight="1" hidden="1">
      <c r="A16" s="66">
        <v>2</v>
      </c>
      <c r="B16" s="37" t="s">
        <v>63</v>
      </c>
      <c r="C16" s="38" t="s">
        <v>64</v>
      </c>
      <c r="D16" s="38" t="s">
        <v>65</v>
      </c>
      <c r="E16" s="54" t="s">
        <v>66</v>
      </c>
      <c r="F16" s="40" t="s">
        <v>67</v>
      </c>
      <c r="G16" s="41">
        <v>40000</v>
      </c>
      <c r="H16" s="41" t="s">
        <v>68</v>
      </c>
      <c r="I16" s="73"/>
      <c r="J16" s="41">
        <v>12000</v>
      </c>
      <c r="K16" s="38" t="s">
        <v>69</v>
      </c>
      <c r="L16" s="42" t="s">
        <v>44</v>
      </c>
      <c r="M16" s="74"/>
    </row>
    <row r="17" spans="1:13" s="57" customFormat="1" ht="49.5" customHeight="1" hidden="1">
      <c r="A17" s="66">
        <v>3</v>
      </c>
      <c r="B17" s="37" t="s">
        <v>70</v>
      </c>
      <c r="C17" s="38" t="s">
        <v>71</v>
      </c>
      <c r="D17" s="38" t="s">
        <v>40</v>
      </c>
      <c r="E17" s="54" t="s">
        <v>72</v>
      </c>
      <c r="F17" s="40" t="s">
        <v>73</v>
      </c>
      <c r="G17" s="41">
        <v>5000</v>
      </c>
      <c r="H17" s="41" t="s">
        <v>74</v>
      </c>
      <c r="I17" s="73"/>
      <c r="J17" s="41">
        <v>2000</v>
      </c>
      <c r="K17" s="70"/>
      <c r="L17" s="42" t="s">
        <v>44</v>
      </c>
      <c r="M17" s="74"/>
    </row>
    <row r="18" spans="1:13" s="57" customFormat="1" ht="52.5" customHeight="1" hidden="1">
      <c r="A18" s="66">
        <v>4</v>
      </c>
      <c r="B18" s="37" t="s">
        <v>75</v>
      </c>
      <c r="C18" s="38" t="s">
        <v>76</v>
      </c>
      <c r="D18" s="67" t="s">
        <v>52</v>
      </c>
      <c r="E18" s="54" t="s">
        <v>77</v>
      </c>
      <c r="F18" s="40">
        <v>2011</v>
      </c>
      <c r="G18" s="58">
        <v>1326.9</v>
      </c>
      <c r="H18" s="67" t="s">
        <v>54</v>
      </c>
      <c r="I18" s="67"/>
      <c r="J18" s="58">
        <v>1326.9</v>
      </c>
      <c r="K18" s="70"/>
      <c r="L18" s="42" t="s">
        <v>44</v>
      </c>
      <c r="M18" s="74"/>
    </row>
    <row r="19" spans="1:13" s="78" customFormat="1" ht="49.5" customHeight="1" hidden="1">
      <c r="A19" s="66">
        <v>5</v>
      </c>
      <c r="B19" s="75" t="s">
        <v>78</v>
      </c>
      <c r="C19" s="38" t="s">
        <v>79</v>
      </c>
      <c r="D19" s="67" t="s">
        <v>52</v>
      </c>
      <c r="E19" s="76" t="s">
        <v>80</v>
      </c>
      <c r="F19" s="77">
        <v>2011</v>
      </c>
      <c r="G19" s="67">
        <v>10000</v>
      </c>
      <c r="H19" s="67" t="s">
        <v>81</v>
      </c>
      <c r="I19" s="67"/>
      <c r="J19" s="67">
        <v>10000</v>
      </c>
      <c r="K19" s="38"/>
      <c r="L19" s="42" t="s">
        <v>44</v>
      </c>
      <c r="M19" s="71"/>
    </row>
    <row r="20" spans="1:13" s="78" customFormat="1" ht="49.5" customHeight="1" hidden="1">
      <c r="A20" s="66">
        <v>6</v>
      </c>
      <c r="B20" s="75" t="s">
        <v>82</v>
      </c>
      <c r="C20" s="38" t="s">
        <v>79</v>
      </c>
      <c r="D20" s="67" t="s">
        <v>40</v>
      </c>
      <c r="E20" s="76" t="s">
        <v>83</v>
      </c>
      <c r="F20" s="77">
        <v>2011</v>
      </c>
      <c r="G20" s="67">
        <v>765</v>
      </c>
      <c r="H20" s="67" t="s">
        <v>84</v>
      </c>
      <c r="I20" s="67"/>
      <c r="J20" s="67">
        <v>765</v>
      </c>
      <c r="K20" s="38" t="s">
        <v>85</v>
      </c>
      <c r="L20" s="42" t="s">
        <v>44</v>
      </c>
      <c r="M20" s="71"/>
    </row>
    <row r="21" spans="1:13" s="19" customFormat="1" ht="13.5" customHeight="1" hidden="1">
      <c r="A21" s="79"/>
      <c r="B21" s="80" t="s">
        <v>86</v>
      </c>
      <c r="C21" s="81"/>
      <c r="D21" s="81"/>
      <c r="E21" s="82"/>
      <c r="F21" s="81"/>
      <c r="G21" s="83">
        <f>SUM(G22:G24)</f>
        <v>12640</v>
      </c>
      <c r="H21" s="83"/>
      <c r="I21" s="83">
        <f>SUM(I22:I24)</f>
        <v>0</v>
      </c>
      <c r="J21" s="83">
        <f>SUM(J22:J24)</f>
        <v>2640</v>
      </c>
      <c r="K21" s="81"/>
      <c r="L21" s="84"/>
      <c r="M21" s="18"/>
    </row>
    <row r="22" spans="1:13" s="85" customFormat="1" ht="52.5" customHeight="1" hidden="1">
      <c r="A22" s="36">
        <v>1</v>
      </c>
      <c r="B22" s="37" t="s">
        <v>87</v>
      </c>
      <c r="C22" s="38" t="s">
        <v>88</v>
      </c>
      <c r="D22" s="38" t="s">
        <v>40</v>
      </c>
      <c r="E22" s="54" t="s">
        <v>89</v>
      </c>
      <c r="F22" s="40" t="s">
        <v>73</v>
      </c>
      <c r="G22" s="41">
        <v>10000</v>
      </c>
      <c r="H22" s="41" t="s">
        <v>90</v>
      </c>
      <c r="I22" s="38"/>
      <c r="J22" s="41">
        <v>1000</v>
      </c>
      <c r="K22" s="38"/>
      <c r="L22" s="42" t="s">
        <v>91</v>
      </c>
      <c r="M22" s="43"/>
    </row>
    <row r="23" spans="1:13" s="85" customFormat="1" ht="49.5" customHeight="1" hidden="1">
      <c r="A23" s="36">
        <v>2</v>
      </c>
      <c r="B23" s="86" t="s">
        <v>92</v>
      </c>
      <c r="C23" s="38" t="s">
        <v>93</v>
      </c>
      <c r="D23" s="38" t="s">
        <v>40</v>
      </c>
      <c r="E23" s="54" t="s">
        <v>94</v>
      </c>
      <c r="F23" s="40" t="s">
        <v>73</v>
      </c>
      <c r="G23" s="41">
        <v>2000</v>
      </c>
      <c r="H23" s="41"/>
      <c r="I23" s="38"/>
      <c r="J23" s="41">
        <v>1000</v>
      </c>
      <c r="K23" s="38"/>
      <c r="L23" s="42" t="s">
        <v>44</v>
      </c>
      <c r="M23" s="43"/>
    </row>
    <row r="24" spans="1:13" s="4" customFormat="1" ht="49.5" customHeight="1" hidden="1">
      <c r="A24" s="87">
        <v>3</v>
      </c>
      <c r="B24" s="86" t="s">
        <v>95</v>
      </c>
      <c r="C24" s="38" t="s">
        <v>96</v>
      </c>
      <c r="D24" s="38" t="s">
        <v>40</v>
      </c>
      <c r="E24" s="54" t="s">
        <v>97</v>
      </c>
      <c r="F24" s="40">
        <v>2011</v>
      </c>
      <c r="G24" s="38">
        <v>640</v>
      </c>
      <c r="H24" s="38"/>
      <c r="I24" s="38"/>
      <c r="J24" s="38">
        <v>640</v>
      </c>
      <c r="K24" s="38"/>
      <c r="L24" s="42" t="s">
        <v>44</v>
      </c>
      <c r="M24" s="3"/>
    </row>
    <row r="25" spans="1:13" s="19" customFormat="1" ht="13.5" customHeight="1" hidden="1">
      <c r="A25" s="28"/>
      <c r="B25" s="29" t="s">
        <v>98</v>
      </c>
      <c r="C25" s="30"/>
      <c r="D25" s="30"/>
      <c r="E25" s="31"/>
      <c r="F25" s="30"/>
      <c r="G25" s="32">
        <f>SUM(G26:G33)</f>
        <v>436607</v>
      </c>
      <c r="H25" s="32"/>
      <c r="I25" s="32">
        <f>SUM(I26:I33)</f>
        <v>31616</v>
      </c>
      <c r="J25" s="32">
        <f>SUM(J26:J33)</f>
        <v>56359</v>
      </c>
      <c r="K25" s="30"/>
      <c r="L25" s="33"/>
      <c r="M25" s="18"/>
    </row>
    <row r="26" spans="1:13" s="88" customFormat="1" ht="54" customHeight="1" hidden="1">
      <c r="A26" s="36">
        <v>1</v>
      </c>
      <c r="B26" s="37" t="s">
        <v>99</v>
      </c>
      <c r="C26" s="38" t="s">
        <v>100</v>
      </c>
      <c r="D26" s="38" t="s">
        <v>40</v>
      </c>
      <c r="E26" s="39" t="s">
        <v>101</v>
      </c>
      <c r="F26" s="40" t="s">
        <v>24</v>
      </c>
      <c r="G26" s="41">
        <v>260000</v>
      </c>
      <c r="H26" s="38" t="s">
        <v>54</v>
      </c>
      <c r="I26" s="38">
        <v>300</v>
      </c>
      <c r="J26" s="38">
        <v>5000</v>
      </c>
      <c r="K26" s="70"/>
      <c r="L26" s="42" t="s">
        <v>91</v>
      </c>
      <c r="M26" s="3"/>
    </row>
    <row r="27" spans="1:13" s="4" customFormat="1" ht="49.5" customHeight="1" hidden="1">
      <c r="A27" s="87">
        <v>2</v>
      </c>
      <c r="B27" s="86" t="s">
        <v>102</v>
      </c>
      <c r="C27" s="38" t="s">
        <v>103</v>
      </c>
      <c r="D27" s="38" t="s">
        <v>40</v>
      </c>
      <c r="E27" s="54" t="s">
        <v>104</v>
      </c>
      <c r="F27" s="40" t="s">
        <v>61</v>
      </c>
      <c r="G27" s="38">
        <v>5000</v>
      </c>
      <c r="H27" s="38" t="s">
        <v>105</v>
      </c>
      <c r="I27" s="38"/>
      <c r="J27" s="38">
        <v>1500</v>
      </c>
      <c r="K27" s="38"/>
      <c r="L27" s="42" t="s">
        <v>44</v>
      </c>
      <c r="M27" s="3"/>
    </row>
    <row r="28" spans="1:13" s="88" customFormat="1" ht="54" customHeight="1" hidden="1">
      <c r="A28" s="36">
        <v>3</v>
      </c>
      <c r="B28" s="37" t="s">
        <v>106</v>
      </c>
      <c r="C28" s="38" t="s">
        <v>107</v>
      </c>
      <c r="D28" s="38" t="s">
        <v>16</v>
      </c>
      <c r="E28" s="89" t="s">
        <v>108</v>
      </c>
      <c r="F28" s="40" t="s">
        <v>48</v>
      </c>
      <c r="G28" s="41">
        <v>19207</v>
      </c>
      <c r="H28" s="38" t="s">
        <v>105</v>
      </c>
      <c r="I28" s="38">
        <v>5816</v>
      </c>
      <c r="J28" s="38">
        <v>6859</v>
      </c>
      <c r="K28" s="45" t="s">
        <v>109</v>
      </c>
      <c r="L28" s="42" t="s">
        <v>16</v>
      </c>
      <c r="M28" s="3"/>
    </row>
    <row r="29" spans="1:13" s="88" customFormat="1" ht="27" customHeight="1" hidden="1">
      <c r="A29" s="90">
        <v>4</v>
      </c>
      <c r="B29" s="91" t="s">
        <v>110</v>
      </c>
      <c r="C29" s="92" t="s">
        <v>111</v>
      </c>
      <c r="D29" s="92" t="s">
        <v>40</v>
      </c>
      <c r="E29" s="93" t="s">
        <v>112</v>
      </c>
      <c r="F29" s="94" t="s">
        <v>73</v>
      </c>
      <c r="G29" s="95">
        <v>10000</v>
      </c>
      <c r="H29" s="92" t="s">
        <v>54</v>
      </c>
      <c r="I29" s="96">
        <v>200</v>
      </c>
      <c r="J29" s="92">
        <v>5000</v>
      </c>
      <c r="K29" s="97"/>
      <c r="L29" s="98" t="s">
        <v>44</v>
      </c>
      <c r="M29" s="99"/>
    </row>
    <row r="30" spans="1:13" s="88" customFormat="1" ht="27" customHeight="1" hidden="1">
      <c r="A30" s="100"/>
      <c r="B30" s="101"/>
      <c r="C30" s="102"/>
      <c r="D30" s="102"/>
      <c r="E30" s="103"/>
      <c r="F30" s="104"/>
      <c r="G30" s="105"/>
      <c r="H30" s="102"/>
      <c r="I30" s="106" t="s">
        <v>113</v>
      </c>
      <c r="J30" s="102"/>
      <c r="K30" s="107"/>
      <c r="L30" s="108"/>
      <c r="M30" s="99"/>
    </row>
    <row r="31" spans="1:13" s="109" customFormat="1" ht="49.5" customHeight="1" hidden="1">
      <c r="A31" s="36">
        <v>5</v>
      </c>
      <c r="B31" s="37" t="s">
        <v>114</v>
      </c>
      <c r="C31" s="38" t="s">
        <v>115</v>
      </c>
      <c r="D31" s="38" t="s">
        <v>40</v>
      </c>
      <c r="E31" s="76" t="s">
        <v>116</v>
      </c>
      <c r="F31" s="40" t="s">
        <v>67</v>
      </c>
      <c r="G31" s="41">
        <v>50000</v>
      </c>
      <c r="H31" s="38" t="s">
        <v>117</v>
      </c>
      <c r="I31" s="41"/>
      <c r="J31" s="41">
        <v>10000</v>
      </c>
      <c r="K31" s="45"/>
      <c r="L31" s="42" t="s">
        <v>44</v>
      </c>
      <c r="M31" s="43"/>
    </row>
    <row r="32" spans="1:13" s="109" customFormat="1" ht="54" customHeight="1" hidden="1">
      <c r="A32" s="36">
        <v>6</v>
      </c>
      <c r="B32" s="37" t="s">
        <v>118</v>
      </c>
      <c r="C32" s="38" t="s">
        <v>119</v>
      </c>
      <c r="D32" s="38" t="s">
        <v>16</v>
      </c>
      <c r="E32" s="76" t="s">
        <v>120</v>
      </c>
      <c r="F32" s="40" t="s">
        <v>121</v>
      </c>
      <c r="G32" s="41">
        <v>39800</v>
      </c>
      <c r="H32" s="38" t="s">
        <v>19</v>
      </c>
      <c r="I32" s="41">
        <v>3300</v>
      </c>
      <c r="J32" s="41">
        <v>13000</v>
      </c>
      <c r="K32" s="45" t="s">
        <v>122</v>
      </c>
      <c r="L32" s="42" t="s">
        <v>16</v>
      </c>
      <c r="M32" s="43"/>
    </row>
    <row r="33" spans="1:13" s="109" customFormat="1" ht="49.5" customHeight="1" hidden="1">
      <c r="A33" s="36">
        <v>7</v>
      </c>
      <c r="B33" s="37" t="s">
        <v>123</v>
      </c>
      <c r="C33" s="38" t="s">
        <v>124</v>
      </c>
      <c r="D33" s="38" t="s">
        <v>16</v>
      </c>
      <c r="E33" s="54" t="s">
        <v>125</v>
      </c>
      <c r="F33" s="110" t="s">
        <v>121</v>
      </c>
      <c r="G33" s="41">
        <v>52600</v>
      </c>
      <c r="H33" s="38" t="s">
        <v>19</v>
      </c>
      <c r="I33" s="41">
        <v>22000</v>
      </c>
      <c r="J33" s="41">
        <v>15000</v>
      </c>
      <c r="K33" s="38" t="s">
        <v>126</v>
      </c>
      <c r="L33" s="42" t="s">
        <v>16</v>
      </c>
      <c r="M33" s="43"/>
    </row>
    <row r="34" spans="1:13" s="19" customFormat="1" ht="13.5" customHeight="1">
      <c r="A34" s="28"/>
      <c r="B34" s="29"/>
      <c r="C34" s="30"/>
      <c r="D34" s="30"/>
      <c r="E34" s="31"/>
      <c r="F34" s="30"/>
      <c r="G34" s="32">
        <f>SUM(G35:G49)</f>
        <v>269615</v>
      </c>
      <c r="H34" s="32"/>
      <c r="I34" s="32">
        <f>SUM(I35:I49)</f>
        <v>5730</v>
      </c>
      <c r="J34" s="32">
        <f>SUM(J35:J49)</f>
        <v>54916</v>
      </c>
      <c r="K34" s="30"/>
      <c r="L34" s="33"/>
      <c r="M34" s="18"/>
    </row>
    <row r="35" spans="1:13" s="4" customFormat="1" ht="49.5" customHeight="1">
      <c r="A35" s="87">
        <v>1</v>
      </c>
      <c r="B35" s="86" t="s">
        <v>127</v>
      </c>
      <c r="C35" s="38" t="s">
        <v>59</v>
      </c>
      <c r="D35" s="38" t="s">
        <v>52</v>
      </c>
      <c r="E35" s="54" t="s">
        <v>128</v>
      </c>
      <c r="F35" s="40" t="s">
        <v>67</v>
      </c>
      <c r="G35" s="38">
        <v>10000</v>
      </c>
      <c r="H35" s="38" t="s">
        <v>129</v>
      </c>
      <c r="I35" s="38"/>
      <c r="J35" s="38">
        <v>3000</v>
      </c>
      <c r="K35" s="38"/>
      <c r="L35" s="42" t="s">
        <v>44</v>
      </c>
      <c r="M35" s="111"/>
    </row>
    <row r="36" spans="1:13" s="4" customFormat="1" ht="54" customHeight="1">
      <c r="A36" s="87">
        <v>2</v>
      </c>
      <c r="B36" s="86" t="s">
        <v>130</v>
      </c>
      <c r="C36" s="38" t="s">
        <v>131</v>
      </c>
      <c r="D36" s="38" t="s">
        <v>40</v>
      </c>
      <c r="E36" s="54" t="s">
        <v>132</v>
      </c>
      <c r="F36" s="40" t="s">
        <v>121</v>
      </c>
      <c r="G36" s="38">
        <v>5699</v>
      </c>
      <c r="H36" s="38" t="s">
        <v>133</v>
      </c>
      <c r="I36" s="38">
        <v>30</v>
      </c>
      <c r="J36" s="38">
        <v>1000</v>
      </c>
      <c r="K36" s="38" t="s">
        <v>134</v>
      </c>
      <c r="L36" s="42" t="s">
        <v>44</v>
      </c>
      <c r="M36" s="111"/>
    </row>
    <row r="37" spans="1:13" s="4" customFormat="1" ht="49.5" customHeight="1">
      <c r="A37" s="112">
        <v>3</v>
      </c>
      <c r="B37" s="113" t="s">
        <v>135</v>
      </c>
      <c r="C37" s="114" t="s">
        <v>136</v>
      </c>
      <c r="D37" s="114" t="s">
        <v>40</v>
      </c>
      <c r="E37" s="115" t="s">
        <v>137</v>
      </c>
      <c r="F37" s="116" t="s">
        <v>67</v>
      </c>
      <c r="G37" s="114">
        <v>22000</v>
      </c>
      <c r="H37" s="114" t="s">
        <v>105</v>
      </c>
      <c r="I37" s="114"/>
      <c r="J37" s="114">
        <v>10000</v>
      </c>
      <c r="K37" s="114" t="s">
        <v>138</v>
      </c>
      <c r="L37" s="117" t="s">
        <v>44</v>
      </c>
      <c r="M37" s="3"/>
    </row>
    <row r="38" spans="1:13" s="121" customFormat="1" ht="27" customHeight="1">
      <c r="A38" s="90">
        <v>4</v>
      </c>
      <c r="B38" s="91" t="s">
        <v>139</v>
      </c>
      <c r="C38" s="92" t="s">
        <v>140</v>
      </c>
      <c r="D38" s="92" t="s">
        <v>16</v>
      </c>
      <c r="E38" s="118" t="s">
        <v>141</v>
      </c>
      <c r="F38" s="92">
        <v>2011</v>
      </c>
      <c r="G38" s="119">
        <v>9500</v>
      </c>
      <c r="H38" s="92" t="s">
        <v>105</v>
      </c>
      <c r="I38" s="96">
        <v>4000</v>
      </c>
      <c r="J38" s="119">
        <v>5500</v>
      </c>
      <c r="K38" s="92" t="s">
        <v>142</v>
      </c>
      <c r="L38" s="98" t="s">
        <v>16</v>
      </c>
      <c r="M38" s="120"/>
    </row>
    <row r="39" spans="1:13" s="121" customFormat="1" ht="45" customHeight="1" thickBot="1">
      <c r="A39" s="122"/>
      <c r="B39" s="123"/>
      <c r="C39" s="124"/>
      <c r="D39" s="124"/>
      <c r="E39" s="125"/>
      <c r="F39" s="124"/>
      <c r="G39" s="126"/>
      <c r="H39" s="124"/>
      <c r="I39" s="127" t="s">
        <v>113</v>
      </c>
      <c r="J39" s="126"/>
      <c r="K39" s="124"/>
      <c r="L39" s="128"/>
      <c r="M39" s="120"/>
    </row>
    <row r="40" spans="1:13" s="4" customFormat="1" ht="96.75" customHeight="1">
      <c r="A40" s="129">
        <v>5</v>
      </c>
      <c r="B40" s="130" t="s">
        <v>144</v>
      </c>
      <c r="C40" s="131" t="s">
        <v>145</v>
      </c>
      <c r="D40" s="131" t="s">
        <v>146</v>
      </c>
      <c r="E40" s="154" t="s">
        <v>183</v>
      </c>
      <c r="F40" s="132">
        <v>2011</v>
      </c>
      <c r="G40" s="92">
        <v>2816</v>
      </c>
      <c r="H40" s="131" t="s">
        <v>147</v>
      </c>
      <c r="I40" s="131"/>
      <c r="J40" s="131">
        <v>2816</v>
      </c>
      <c r="K40" s="131" t="s">
        <v>148</v>
      </c>
      <c r="L40" s="133" t="s">
        <v>149</v>
      </c>
      <c r="M40" s="134"/>
    </row>
    <row r="41" spans="1:13" s="4" customFormat="1" ht="33" customHeight="1">
      <c r="A41" s="129"/>
      <c r="B41" s="130"/>
      <c r="C41" s="131"/>
      <c r="D41" s="131"/>
      <c r="E41" s="154"/>
      <c r="F41" s="132"/>
      <c r="G41" s="102"/>
      <c r="H41" s="131"/>
      <c r="I41" s="131"/>
      <c r="J41" s="131"/>
      <c r="K41" s="131"/>
      <c r="L41" s="133"/>
      <c r="M41" s="134"/>
    </row>
    <row r="42" spans="1:13" s="85" customFormat="1" ht="139.5" customHeight="1">
      <c r="A42" s="36">
        <v>6</v>
      </c>
      <c r="B42" s="37" t="s">
        <v>150</v>
      </c>
      <c r="C42" s="38" t="s">
        <v>151</v>
      </c>
      <c r="D42" s="38" t="s">
        <v>152</v>
      </c>
      <c r="E42" s="153" t="s">
        <v>182</v>
      </c>
      <c r="F42" s="40" t="s">
        <v>153</v>
      </c>
      <c r="G42" s="41">
        <v>28000</v>
      </c>
      <c r="H42" s="38" t="s">
        <v>154</v>
      </c>
      <c r="I42" s="41">
        <v>1500</v>
      </c>
      <c r="J42" s="41">
        <v>20000</v>
      </c>
      <c r="K42" s="70"/>
      <c r="L42" s="42" t="s">
        <v>152</v>
      </c>
      <c r="M42" s="43"/>
    </row>
    <row r="43" spans="1:13" s="4" customFormat="1" ht="96.75" customHeight="1">
      <c r="A43" s="87">
        <v>7</v>
      </c>
      <c r="B43" s="37" t="s">
        <v>155</v>
      </c>
      <c r="C43" s="38" t="s">
        <v>156</v>
      </c>
      <c r="D43" s="38" t="s">
        <v>146</v>
      </c>
      <c r="E43" s="54" t="s">
        <v>157</v>
      </c>
      <c r="F43" s="40">
        <v>2011</v>
      </c>
      <c r="G43" s="38">
        <v>2600</v>
      </c>
      <c r="H43" s="38" t="s">
        <v>158</v>
      </c>
      <c r="I43" s="38"/>
      <c r="J43" s="38">
        <v>2600</v>
      </c>
      <c r="K43" s="38" t="s">
        <v>159</v>
      </c>
      <c r="L43" s="42" t="s">
        <v>149</v>
      </c>
      <c r="M43" s="55"/>
    </row>
    <row r="44" spans="1:13" s="4" customFormat="1" ht="96.75" customHeight="1">
      <c r="A44" s="90">
        <v>8</v>
      </c>
      <c r="B44" s="135" t="s">
        <v>160</v>
      </c>
      <c r="C44" s="136" t="s">
        <v>145</v>
      </c>
      <c r="D44" s="136" t="s">
        <v>146</v>
      </c>
      <c r="E44" s="137" t="s">
        <v>161</v>
      </c>
      <c r="F44" s="94" t="s">
        <v>162</v>
      </c>
      <c r="G44" s="96">
        <v>8000</v>
      </c>
      <c r="H44" s="92" t="s">
        <v>154</v>
      </c>
      <c r="I44" s="92"/>
      <c r="J44" s="92">
        <v>5000</v>
      </c>
      <c r="K44" s="138" t="s">
        <v>163</v>
      </c>
      <c r="L44" s="98" t="s">
        <v>149</v>
      </c>
      <c r="M44" s="139"/>
    </row>
    <row r="45" spans="1:13" s="4" customFormat="1" ht="96.75" customHeight="1">
      <c r="A45" s="100"/>
      <c r="B45" s="140"/>
      <c r="C45" s="141"/>
      <c r="D45" s="141"/>
      <c r="E45" s="142"/>
      <c r="F45" s="104"/>
      <c r="G45" s="143" t="s">
        <v>164</v>
      </c>
      <c r="H45" s="102"/>
      <c r="I45" s="102"/>
      <c r="J45" s="102"/>
      <c r="K45" s="144"/>
      <c r="L45" s="108"/>
      <c r="M45" s="139"/>
    </row>
    <row r="46" spans="1:13" s="4" customFormat="1" ht="96.75" customHeight="1">
      <c r="A46" s="87">
        <v>9</v>
      </c>
      <c r="B46" s="86" t="s">
        <v>165</v>
      </c>
      <c r="C46" s="38" t="s">
        <v>166</v>
      </c>
      <c r="D46" s="38" t="s">
        <v>146</v>
      </c>
      <c r="E46" s="54" t="s">
        <v>167</v>
      </c>
      <c r="F46" s="40" t="s">
        <v>162</v>
      </c>
      <c r="G46" s="38"/>
      <c r="H46" s="38" t="s">
        <v>154</v>
      </c>
      <c r="I46" s="38"/>
      <c r="J46" s="38"/>
      <c r="K46" s="38"/>
      <c r="L46" s="42" t="s">
        <v>168</v>
      </c>
      <c r="M46" s="3"/>
    </row>
    <row r="47" spans="1:13" s="88" customFormat="1" ht="96.75" customHeight="1">
      <c r="A47" s="36">
        <v>10</v>
      </c>
      <c r="B47" s="86" t="s">
        <v>169</v>
      </c>
      <c r="C47" s="38" t="s">
        <v>170</v>
      </c>
      <c r="D47" s="38" t="s">
        <v>146</v>
      </c>
      <c r="E47" s="54" t="s">
        <v>171</v>
      </c>
      <c r="F47" s="40" t="s">
        <v>172</v>
      </c>
      <c r="G47" s="41">
        <v>80000</v>
      </c>
      <c r="H47" s="38" t="s">
        <v>173</v>
      </c>
      <c r="I47" s="38"/>
      <c r="J47" s="38">
        <v>2000</v>
      </c>
      <c r="K47" s="70"/>
      <c r="L47" s="42" t="s">
        <v>168</v>
      </c>
      <c r="M47" s="43"/>
    </row>
    <row r="48" spans="1:13" s="4" customFormat="1" ht="96.75" customHeight="1">
      <c r="A48" s="87">
        <v>11</v>
      </c>
      <c r="B48" s="37" t="s">
        <v>174</v>
      </c>
      <c r="C48" s="38" t="s">
        <v>175</v>
      </c>
      <c r="D48" s="38" t="s">
        <v>146</v>
      </c>
      <c r="E48" s="89" t="s">
        <v>176</v>
      </c>
      <c r="F48" s="40" t="s">
        <v>153</v>
      </c>
      <c r="G48" s="41">
        <v>86000</v>
      </c>
      <c r="H48" s="41" t="s">
        <v>177</v>
      </c>
      <c r="I48" s="38">
        <v>200</v>
      </c>
      <c r="J48" s="41">
        <v>2000</v>
      </c>
      <c r="K48" s="38"/>
      <c r="L48" s="42" t="s">
        <v>168</v>
      </c>
      <c r="M48" s="3"/>
    </row>
    <row r="49" spans="1:13" s="88" customFormat="1" ht="96.75" customHeight="1" thickBot="1">
      <c r="A49" s="145">
        <v>12</v>
      </c>
      <c r="B49" s="146" t="s">
        <v>178</v>
      </c>
      <c r="C49" s="147" t="s">
        <v>179</v>
      </c>
      <c r="D49" s="147" t="s">
        <v>146</v>
      </c>
      <c r="E49" s="148" t="s">
        <v>180</v>
      </c>
      <c r="F49" s="149" t="s">
        <v>181</v>
      </c>
      <c r="G49" s="150">
        <v>15000</v>
      </c>
      <c r="H49" s="150" t="s">
        <v>177</v>
      </c>
      <c r="I49" s="147"/>
      <c r="J49" s="147">
        <v>1000</v>
      </c>
      <c r="K49" s="151"/>
      <c r="L49" s="152" t="s">
        <v>149</v>
      </c>
      <c r="M49" s="43"/>
    </row>
  </sheetData>
  <mergeCells count="48">
    <mergeCell ref="J44:J45"/>
    <mergeCell ref="K44:K45"/>
    <mergeCell ref="L44:L45"/>
    <mergeCell ref="M44:M45"/>
    <mergeCell ref="L40:L41"/>
    <mergeCell ref="M40:M41"/>
    <mergeCell ref="A44:A45"/>
    <mergeCell ref="B44:B45"/>
    <mergeCell ref="C44:C45"/>
    <mergeCell ref="D44:D45"/>
    <mergeCell ref="E44:E45"/>
    <mergeCell ref="F44:F45"/>
    <mergeCell ref="H44:H45"/>
    <mergeCell ref="I44:I45"/>
    <mergeCell ref="H40:H41"/>
    <mergeCell ref="I40:I41"/>
    <mergeCell ref="J40:J41"/>
    <mergeCell ref="K40:K41"/>
    <mergeCell ref="J38:J39"/>
    <mergeCell ref="K38:K39"/>
    <mergeCell ref="L38:L39"/>
    <mergeCell ref="A40:A41"/>
    <mergeCell ref="B40:B41"/>
    <mergeCell ref="C40:C41"/>
    <mergeCell ref="D40:D41"/>
    <mergeCell ref="E40:E41"/>
    <mergeCell ref="F40:F41"/>
    <mergeCell ref="G40:G41"/>
    <mergeCell ref="K29:K30"/>
    <mergeCell ref="L29:L30"/>
    <mergeCell ref="A38:A39"/>
    <mergeCell ref="B38:B39"/>
    <mergeCell ref="C38:C39"/>
    <mergeCell ref="D38:D39"/>
    <mergeCell ref="E38:E39"/>
    <mergeCell ref="F38:F39"/>
    <mergeCell ref="G38:G39"/>
    <mergeCell ref="H38:H39"/>
    <mergeCell ref="B1:L1"/>
    <mergeCell ref="A29:A30"/>
    <mergeCell ref="B29:B30"/>
    <mergeCell ref="C29:C30"/>
    <mergeCell ref="D29:D30"/>
    <mergeCell ref="E29:E30"/>
    <mergeCell ref="F29:F30"/>
    <mergeCell ref="G29:G30"/>
    <mergeCell ref="H29:H30"/>
    <mergeCell ref="J29:J30"/>
  </mergeCells>
  <hyperlinks>
    <hyperlink ref="C32" r:id="rId1" display="http://china.alibaba.com/company/detail/jimmyhjj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2011-10-26T05:43:10Z</dcterms:created>
  <dcterms:modified xsi:type="dcterms:W3CDTF">2011-10-26T05:45:02Z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