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505" activeTab="0"/>
  </bookViews>
  <sheets>
    <sheet name="审议稿2.18" sheetId="1" r:id="rId1"/>
  </sheets>
  <definedNames>
    <definedName name="_xlnm.Print_Titles" localSheetId="0">'审议稿2.18'!$3:$3</definedName>
  </definedNames>
  <calcPr fullCalcOnLoad="1"/>
</workbook>
</file>

<file path=xl/sharedStrings.xml><?xml version="1.0" encoding="utf-8"?>
<sst xmlns="http://schemas.openxmlformats.org/spreadsheetml/2006/main" count="563" uniqueCount="313">
  <si>
    <t>二○二一年潮安区重点建设项目计划表（审议稿）</t>
  </si>
  <si>
    <t>编制单位：区发改局</t>
  </si>
  <si>
    <t xml:space="preserve">单位：万元  </t>
  </si>
  <si>
    <t>制表时间：2021年2月18日</t>
  </si>
  <si>
    <t>序号</t>
  </si>
  <si>
    <t>项目名称</t>
  </si>
  <si>
    <t>建设单位</t>
  </si>
  <si>
    <t>主管部门</t>
  </si>
  <si>
    <t>建设
性质</t>
  </si>
  <si>
    <t>建设内容或建设规模</t>
  </si>
  <si>
    <t>建设起
止年限</t>
  </si>
  <si>
    <t>总投资额</t>
  </si>
  <si>
    <t>资金来源</t>
  </si>
  <si>
    <t>至2020年底预计完成投资额</t>
  </si>
  <si>
    <t>2021年
计划   
投资额</t>
  </si>
  <si>
    <t>批准备案、立项或开工机关、文号</t>
  </si>
  <si>
    <t>联系人/联系方式</t>
  </si>
  <si>
    <t>备注</t>
  </si>
  <si>
    <t>总计201项，其中计划新开工项目28项，续建项目34项，筹建项目139项。
拟列入市重点建设项目52项，2021年投资计划50.51万元；拟列入市前期预备项目61项。</t>
  </si>
  <si>
    <t>（一）现代农业、水利和生态环保工程13项</t>
  </si>
  <si>
    <t>潮州市潮安区中小河流综合治理工程PPP项目</t>
  </si>
  <si>
    <t>广东恒达建设投资有限公司</t>
  </si>
  <si>
    <t>潮安区水务局</t>
  </si>
  <si>
    <t>续建</t>
  </si>
  <si>
    <t>完成4个镇的河渠清淤疏浚、护岸整治、配套建设生态绿化带及休闲功能区等四方面建设内容。</t>
  </si>
  <si>
    <t>2020-2023</t>
  </si>
  <si>
    <t>自筹</t>
  </si>
  <si>
    <t>安发改农〔2018〕132号</t>
  </si>
  <si>
    <t>杜思访13609092859</t>
  </si>
  <si>
    <t>潮安区中小河流治理（二期）</t>
  </si>
  <si>
    <t>各相关镇政府、镇水利所或
西山溪水利管理处</t>
  </si>
  <si>
    <t>涉及11个项目，整治渠道总长92.4公里。</t>
  </si>
  <si>
    <t>2018-2022</t>
  </si>
  <si>
    <t>上级补助及地方自筹</t>
  </si>
  <si>
    <t>潮水管〔2018〕15号等</t>
  </si>
  <si>
    <t>丁煜13828380389</t>
  </si>
  <si>
    <t>潮州市潮安区浮洋镇、江东镇、赤凤镇水厂扩容和村村通自来水镇区管网铺设工程</t>
  </si>
  <si>
    <t>浮洋镇、江东镇、赤凤镇政府</t>
  </si>
  <si>
    <t>江东镇：扩建沉淀池、蓄水池、过滤池、一二级泵房、化验室、投药车间及上水头至下湖供水干管改造提升等供水设施。</t>
  </si>
  <si>
    <t>2020-2022</t>
  </si>
  <si>
    <t>地债</t>
  </si>
  <si>
    <t>潮发改农〔2020〕66号、安发改投审〔2020〕58号、安发改农〔2020〕137号、安发改农〔2020〕136号</t>
  </si>
  <si>
    <t>庄树斌13827332923</t>
  </si>
  <si>
    <t>潮安区枫江（西山溪）碧道建设项目</t>
  </si>
  <si>
    <t>潮州市潮安区西山溪水利
管理处</t>
  </si>
  <si>
    <t>新开工</t>
  </si>
  <si>
    <t>潮安区（西山溪）碧道项目，起止点自古巷镇寨后桥至深坑桥下游枫江汇合口，治理全长6.8km。通过对该河段进行综合治理，改善西山溪河流水环境，提升西山溪河道景观形象，为周边居民漫步休闲营造良好环境，打造水文化、提升城市品位。</t>
  </si>
  <si>
    <t>2021-2022</t>
  </si>
  <si>
    <t>财政资金</t>
  </si>
  <si>
    <t>孙晓攀13903091318</t>
  </si>
  <si>
    <t>市列入前期</t>
  </si>
  <si>
    <t>潮安区江东堤东西堤碧道建设项目</t>
  </si>
  <si>
    <t>江东镇政府</t>
  </si>
  <si>
    <t>项目设计江东镇沿江25个行政村，共建设碧道29.298km，包括江东堤东堤段13.2km和西地堤段16.098km，主要进行堤围加固改造，河岸景观绿化，亲水平台打造等。</t>
  </si>
  <si>
    <t>2021-2023</t>
  </si>
  <si>
    <t>马益彪13621003100</t>
  </si>
  <si>
    <t>潮安区文祠水及凤凰溪碧道建设项目</t>
  </si>
  <si>
    <t>文祠镇政府、归湖镇政府</t>
  </si>
  <si>
    <t>项目包含潮安区文祠水碧道建设项目及潮安区凤凰溪碧道建设项目2个子项目，其中：
文祠水碧道建设项目，投资额4716万元，主要工程措施为特色与景观营造、游憩系统构建，并围绕乡村振兴战略的实施，提升河道水质美化沿河环境等；
凤凰溪碧道建设项目，投资额5971万元，工程分3段，第一段从人行桥（上游凤凰溪溪美电站水陂下游1km）开始，至下游砚田桥处止，河段总长约5.59km；第二段金舟村环岛碧道；总长约2.2km。第三段归湖围电排站，至甬莞高速桥下，总长约1.4km；总建设范围约9.19km。</t>
  </si>
  <si>
    <t>2021-2025</t>
  </si>
  <si>
    <t>刘伟13828351800     文健海18023909516</t>
  </si>
  <si>
    <t>潮州市潮安区2019年农村人居环境综合
整治提升项目
(生态宜居美丽乡村建设--71个行政村，其中31个省级、40个区级)</t>
  </si>
  <si>
    <t>各相关镇政府</t>
  </si>
  <si>
    <t>潮安区农业农村局</t>
  </si>
  <si>
    <t>项目涉及全区15个镇71个村。主要项目是：村道硬彽化、完善垃圾处理设施、铺设雨污分流管网及污水处理设施、农村厕所革命、集中供水和改善农村人居环境整治及村容村貌提升项目。</t>
  </si>
  <si>
    <t>2019-2022</t>
  </si>
  <si>
    <t>安发改农[2019]244号（等20个项目）</t>
  </si>
  <si>
    <t>谢萍
2336979</t>
  </si>
  <si>
    <t>潮安区消除生活污水处理空白区
建设工程（枫江流域）项目</t>
  </si>
  <si>
    <t>潮安区住建局</t>
  </si>
  <si>
    <r>
      <t>建设范围包括凤塘镇、登塘镇、古巷镇、龙湖镇、浮洋镇5个镇的124个行政村及9个居委会。新建配套污水收集管网长度约119.06公里；新建污水提升泵房3座（其中古巷1座、登塘2座），规模共计 2392m</t>
    </r>
    <r>
      <rPr>
        <sz val="9"/>
        <color indexed="10"/>
        <rFont val="宋体"/>
        <family val="0"/>
      </rPr>
      <t>³</t>
    </r>
    <r>
      <rPr>
        <sz val="9"/>
        <color indexed="10"/>
        <rFont val="仿宋"/>
        <family val="3"/>
      </rPr>
      <t>/d；新建污水处理设施17座（其中凤塘9座共7500m3/d、古巷6座共7250m</t>
    </r>
    <r>
      <rPr>
        <sz val="9"/>
        <color indexed="10"/>
        <rFont val="宋体"/>
        <family val="0"/>
      </rPr>
      <t>³</t>
    </r>
    <r>
      <rPr>
        <sz val="9"/>
        <color indexed="10"/>
        <rFont val="仿宋"/>
        <family val="3"/>
      </rPr>
      <t>/d、登塘1座共250m</t>
    </r>
    <r>
      <rPr>
        <sz val="9"/>
        <color indexed="10"/>
        <rFont val="宋体"/>
        <family val="0"/>
      </rPr>
      <t>³</t>
    </r>
    <r>
      <rPr>
        <sz val="9"/>
        <color indexed="10"/>
        <rFont val="仿宋"/>
        <family val="3"/>
      </rPr>
      <t>/d、浮洋1座1000m</t>
    </r>
    <r>
      <rPr>
        <sz val="9"/>
        <color indexed="10"/>
        <rFont val="宋体"/>
        <family val="0"/>
      </rPr>
      <t>³</t>
    </r>
    <r>
      <rPr>
        <sz val="9"/>
        <color indexed="10"/>
        <rFont val="仿宋"/>
        <family val="3"/>
      </rPr>
      <t>/d），处理规模 16000m</t>
    </r>
    <r>
      <rPr>
        <sz val="9"/>
        <color indexed="10"/>
        <rFont val="宋体"/>
        <family val="0"/>
      </rPr>
      <t>³</t>
    </r>
    <r>
      <rPr>
        <sz val="9"/>
        <color indexed="10"/>
        <rFont val="仿宋"/>
        <family val="3"/>
      </rPr>
      <t>/d。</t>
    </r>
  </si>
  <si>
    <t>财政核拨</t>
  </si>
  <si>
    <t>安发改投审[2020]46号</t>
  </si>
  <si>
    <t>李旭18125891386</t>
  </si>
  <si>
    <t>潮安区消除生活污水处理空白区
建设工程（内洋南总干渠流域）项目</t>
  </si>
  <si>
    <r>
      <t>范围包括庵埠镇、彩塘镇、东凤镇3个镇的80个行政村及7个居委会。新建配套污水收集主干管网长度约128.87公里；新建污水提升泵房6座（其中彩塘4座、庵埠1座、东凤1座），规模共计78600m</t>
    </r>
    <r>
      <rPr>
        <sz val="9"/>
        <color indexed="10"/>
        <rFont val="宋体"/>
        <family val="0"/>
      </rPr>
      <t>³</t>
    </r>
    <r>
      <rPr>
        <sz val="9"/>
        <color indexed="10"/>
        <rFont val="仿宋"/>
        <family val="3"/>
      </rPr>
      <t>/d；新建污水处理设施18座（其中彩塘9座、庵埠4座、东凤5座），规模共计 11750m</t>
    </r>
    <r>
      <rPr>
        <sz val="9"/>
        <color indexed="10"/>
        <rFont val="宋体"/>
        <family val="0"/>
      </rPr>
      <t>³</t>
    </r>
    <r>
      <rPr>
        <sz val="9"/>
        <color indexed="10"/>
        <rFont val="仿宋"/>
        <family val="3"/>
      </rPr>
      <t>/d；各镇配套建设截污支管、次支管和截污设施。</t>
    </r>
  </si>
  <si>
    <t>安发改投审[2020]47号</t>
  </si>
  <si>
    <t>潮安区大岭山污水处理厂</t>
  </si>
  <si>
    <t>拟建设污水处理厂一座，处理规模为2万吨/日，出水达到一级A，项目总投资约为9584.37万元。</t>
  </si>
  <si>
    <t>安发改投审[2020]48号</t>
  </si>
  <si>
    <t>潮安区高铁经济区生猪屠宰
冷链配送基地</t>
  </si>
  <si>
    <t>潮安区安商投资有限公司</t>
  </si>
  <si>
    <t>潮安区商业总公司</t>
  </si>
  <si>
    <t>项目选址位于潮安区沙溪污水处理厂，面积约30亩，建成后将整合凤塘、古巷、登塘、浮洋、沙溪、金石、龙湖、江东等镇的生猪屠宰场点，集生猪屠宰、肉品冻库和冷链分销为一体。</t>
  </si>
  <si>
    <t>2020-2021</t>
  </si>
  <si>
    <t>待定</t>
  </si>
  <si>
    <t>潮安区乡村风貌提升示范创建工程</t>
  </si>
  <si>
    <t>归湖镇、文祠镇、凤凰镇政府</t>
  </si>
  <si>
    <t>因地制宜打造“四小园”等小生态板块，对现存农房进行微改造，重点节点要素突出岭南特色，充分利用好传统建筑物件，建设具有岭南特色的乡村农房风貌，全面提升村容村貌。</t>
  </si>
  <si>
    <t>新增项目</t>
  </si>
  <si>
    <t>广东建成酒业有限公司年产2000吨
橄榄酒及橄榄醋生产厂区建设项目</t>
  </si>
  <si>
    <t>广东建成酒业有限公司</t>
  </si>
  <si>
    <t>文祠镇政府</t>
  </si>
  <si>
    <t>项目占地面积36000平方米，总建筑面积22000平方米，其中：建设生产车间9360平方米、酒库3160平方米、醋库7480平方米、宿舍及办公2000平方米,。同时，购置生产线及相应配套设备一批。项目建设完成后，预计年销售收入可达3000万元。</t>
  </si>
  <si>
    <t>（二）交通运输体系工程12项</t>
  </si>
  <si>
    <t>省道S231凤湾线文祠至意溪段改建工程</t>
  </si>
  <si>
    <t>潮安区公路事务中心</t>
  </si>
  <si>
    <t>潮安区交运局</t>
  </si>
  <si>
    <t>项目起点于潮安区文祠镇省道S231线与县道X072交汇处，经文祠、意溪两镇，终点于湘桥区意溪镇省道S231改线入口处，路线全长7.1公里。工程拟采用一级公路兼城市主干路技术标准进行建设，双向六车道，沥青砼路面结构，路基宽40米。</t>
  </si>
  <si>
    <t>上级补助及市财政资金</t>
  </si>
  <si>
    <t>潮发改交[2016]224号</t>
  </si>
  <si>
    <t>柯荣枝/联系电话13827307078</t>
  </si>
  <si>
    <t>省道S232线潮安段改建工程</t>
  </si>
  <si>
    <t>省道S232线潮安段改建工程起点于现有线路枫溪区与潮安区交界处接目前正在实施的省道S232线枫溪云步村至田头何段改建工程桩号K6+043，终点止于线路潮安区与汕头市交界处桩号K31+949.203，途经我区的浮洋、龙湖、东凤、庵埠等4个镇，全长25.91公里。工程采用二级公路标准设计，设计车速60公里/小时，局部路段受条件限制设计速度40公里/小时，汽车荷载等级为公路—Ⅰ级，双向四车道、路基宽度19米，水泥混凝土路面结构。</t>
  </si>
  <si>
    <t>上级补助及市、区财政资金</t>
  </si>
  <si>
    <t>潮发改交[2018]246号</t>
  </si>
  <si>
    <t>省道S233线彩塘大寨至汕头交界段路面改造工程</t>
  </si>
  <si>
    <t>工程起点于彩塘大寨路口，终点于潮安与汕头交界处，全长11.109公里。项目拟按现状道路路基进行路面改造，即按原路基宽35～40米控制，不新增建设用地。工程拟采用一级公路兼城市主干道技术标准进行设计，双向六车道，设计速度60公里/小时，主要建设内容为：更换中央分隔带路缘石和绿化升级提档；取消两侧边缘分隔带和非机动车道，改设置摩托车道和人行道；对桥梁病害进行修复加固；调整路面纵横坡度，即沉降路段加铺水泥稳定或沥青碎石调平层，全路段路面加铺沥青面层，以达到设计标准；道路两侧配套增设市政排水管道，以解决现状道路积水问题；完善道路标志标线和安全设施。</t>
  </si>
  <si>
    <t>潮发改交[2019]54号</t>
  </si>
  <si>
    <t>柯荣枝13827307078</t>
  </si>
  <si>
    <t>省道S233线如意路口至大寨路口路段
路面改造工程</t>
  </si>
  <si>
    <t>本次路面改造设计起点位于省道S233线与如意路平交口处（桩号：K105+145），终点位于省道S233线大寨路口处（桩号：K119+141.357），路线全长13.996公里。本次设计仅对该路段主车道进行路面改造，不新增建设用地。</t>
  </si>
  <si>
    <t>潮发改交〔2019〕292号</t>
  </si>
  <si>
    <t>省道S231线凤凰至文祠段路面改造工程</t>
  </si>
  <si>
    <t>项目起点于凤凰镇省道S231线与省道S334线交汇处（桩号K0+000），终点于文祠镇上珂桥（桩号K24+208），终点接在建的省道S231线潮安文祠至湘桥意溪段改建工程起点，路线全长24.208公里。</t>
  </si>
  <si>
    <t>潮发改交〔2020〕37号</t>
  </si>
  <si>
    <t>“四好农村路”第二批先行路和示范路</t>
  </si>
  <si>
    <t>第二批“四好农村路”示范路共14个项目，全长约89.024公里。主要实施内容包括：增设水泥混凝土护栏、交通设施（标线、标志、减速带），增设绿化工程，路面改造、硬化，局部路面修复、部分破损水沟修复，路肩硬化等。</t>
  </si>
  <si>
    <t>郑一帆13828384111</t>
  </si>
  <si>
    <t>大岭山产业园扩园配套主干道
（古登路）新建工程</t>
  </si>
  <si>
    <t>该项目全长8.742公里，按三级公路的技术标准进行设计，设计速度为30km/h，全线拟设中桥2座/105m，涵洞36道，路基宽度8m，双向二车道，采用水泥混凝土路面。</t>
  </si>
  <si>
    <t>县道X073意凤线归湖段改建工程</t>
  </si>
  <si>
    <t>潮州市潮安区地方公路站</t>
  </si>
  <si>
    <t>该项目全长1.341公里，采用三级公路标准，路基宽17米，双向两车道，路面采用沥青混凝土路面，估算总投资约6500万元，已完成工可设计。</t>
  </si>
  <si>
    <t>安发改投审〔2020〕107号</t>
  </si>
  <si>
    <t>刘焕荣15917173385</t>
  </si>
  <si>
    <t>潮汕大桥</t>
  </si>
  <si>
    <t>项目起点与汕头市粤东物流新城泰山路北延线对接，路线自南向北跨越梅溪河，终点与潮安区站前路（省道S232潮安段改线工程）对接，潮汕大桥主线路线全长1.44千米，其中，潮安段路线长度约630m。设计速度60公里/小时，双向六车道，桥梁宽度35米，引桥宽度26米。征地面积约52.2亩。项目业主单位为汕头市龙湖区住建局。</t>
  </si>
  <si>
    <t>交运局5810271</t>
  </si>
  <si>
    <t>广梅汕潮安站恢复客货两用站改造工程</t>
  </si>
  <si>
    <t>一是为车站增开客运业务而实施的相关改造工程，广铁集团已批复该部分工程内容，批复项目名为“潮安站提质改造工程”,项目由中铁二院进行设计，新建方案概算约1.95亿元。二是在潮安站站房铁路东侧规划物流中心配套，还建新建到发线相关工程，广铁集团对该部分工程批复项目名为“潮安站货场适应性改造工程”，本项目投资总额按照 1.26 亿元控制。</t>
  </si>
  <si>
    <t>陈河山18823512288</t>
  </si>
  <si>
    <t>潮汕环线高速公路江东互通立交连接线</t>
  </si>
  <si>
    <t>广东潮汕环线
高速公路有限公司</t>
  </si>
  <si>
    <t>潮汕环线高速公路江东连接线起点于潮汕环线高速公路江东互通匝道出口，途经江东镇三吴村、洋光村、洲东村、村头村、亭头村、元巷村、柚园村7个村，终于如意大桥，路线全长约4.364公里。工程采用二级公路标准设计，设计车速60公里/小时，汽车荷载等级为公路—Ⅰ级，双向四车道、路基宽度18.5米。</t>
  </si>
  <si>
    <t>潮州市潮安区古巷镇古岭路建设项目</t>
  </si>
  <si>
    <t>古巷镇政府</t>
  </si>
  <si>
    <t>拟建的古岭路起点位于拟建的市公共卫生临床中心门口,终点位于古巷二村顶洋工业区与安丰公路S233平交口处，全长2600米，前部分宽16米，长约1500米，后部分宽18米，长约1100米，总占地76.887亩.目前已在中介超市采购第三方公司进行社会稳定风险评估，工可批复正在申报中，征地拆迁等工作同步推进中。</t>
  </si>
  <si>
    <t>（三）工业及现代服务业工程17项</t>
  </si>
  <si>
    <t>深圳能源潮安2×100MW级燃气
热电联产工程项目</t>
  </si>
  <si>
    <t>潮州深能甘露热电有限公司</t>
  </si>
  <si>
    <t>开发区管委会</t>
  </si>
  <si>
    <t>拟在潮州市潮安区特色产业基地规划建设2×100MW级天然气热电联产机组。</t>
  </si>
  <si>
    <t>2018-2021</t>
  </si>
  <si>
    <t>企业自筹</t>
  </si>
  <si>
    <t>粤发改能电函[2017]1274号，安发改能函[2016]1号，潮发改能函[2016]367号，广电办函[2017]58号，电规发电[2017]153号文。</t>
  </si>
  <si>
    <t>郑剑锐18811863633、深能源0768-6552115</t>
  </si>
  <si>
    <t>大岭山产业园基础设施</t>
  </si>
  <si>
    <t>潮安区信和开发建设有限公司</t>
  </si>
  <si>
    <t>园区道路、排水、污水、给水管网、强弱电、场地平整、园区管理服务中心等基础设施建设内容。</t>
  </si>
  <si>
    <t>2020-2024</t>
  </si>
  <si>
    <t>安发改投审〔2020〕1号</t>
  </si>
  <si>
    <t>开发区
6552113</t>
  </si>
  <si>
    <t>广东笑咪咪食品有限公司东山湖新区</t>
  </si>
  <si>
    <t>广东笑咪咪食品有限公司</t>
  </si>
  <si>
    <t>项目占地面积60155平方米，建筑面积139273平方米，其中设有综合楼2幢、生产厂房5幢、公用工程房1间，该项目用于生产休闲食品，预计年产值约5亿元。</t>
  </si>
  <si>
    <t>备案证：2019-445103-14-03-001828</t>
  </si>
  <si>
    <t>郭和利13902796663</t>
  </si>
  <si>
    <t>广东宝佳利绿印股份有限公司新建
生产厂房及配套项目</t>
  </si>
  <si>
    <t>广东宝佳利绿印股份有限公司</t>
  </si>
  <si>
    <t>我司将投资60000万元，新建占地面积62754.64平方米、总建筑面积为20万平方米的生产厂房及配套，同时购进先进的德国双向拉伸聚酯薄膜生产设备，工程准备2019年12月开工建设，2021年4月建成投产，项目建成后，年预计可生产薄膜7.6万吨，产值达8.5亿元，带动就业岗位150个。</t>
  </si>
  <si>
    <t>备案证：2019-445103-23-03-011439</t>
  </si>
  <si>
    <t>蔡建荣13827338809</t>
  </si>
  <si>
    <t>广东潮盛食品实业有限公司基建
生产厂房</t>
  </si>
  <si>
    <t>广东潮盛食品实业有限公司</t>
  </si>
  <si>
    <t>工业厂房三幢三层占地31601.49㎡，建筑面积24000㎡。生产、销售：蔬菜制品（酱腌菜），其他水产加工品（风味鱼制品），食用植物油（半精炼）（分装），糖果制品（糖果）；调味料（固态、半固态）；果蔬汁饮料；收购农副产品（法律、行政法规禁止的不得经营）。</t>
  </si>
  <si>
    <t>备案证：2017-445103-14-03-009416</t>
  </si>
  <si>
    <t>陈传忠13500114929</t>
  </si>
  <si>
    <t>广东真美食品股份有限公司沙溪
生产基地建设项目</t>
  </si>
  <si>
    <t>广东真美食品股份有限公司</t>
  </si>
  <si>
    <t>本生产基地项目占地面积13983.52平方米，建筑面积41867平方米，预计投资总额为17743万元。设备投资主要为肉制品生产线设备；基建建设包括综合厂房、行政办公楼以及食宿楼。至项目达产年，新建肉脯类生产线将新增猪肉脯年产能3,240吨、牛肉脯年产能810吨，速冻丸类产品生产线年产能达2,400吨。</t>
  </si>
  <si>
    <t>备案证：2018-445103-13-03-002285</t>
  </si>
  <si>
    <t>广东胜大科技有限公司建设
基建生产厂房和综合楼</t>
  </si>
  <si>
    <t>广东胜大科技有限公司</t>
  </si>
  <si>
    <t>项目建筑面积95500平方米，占地面积24879.98平方米，建设生产厂房和综合楼。主要生产自动化成套制鞋设备的技术研发和智能机械生产、销售的企业。设计年产能7000万元。</t>
  </si>
  <si>
    <t>2020-2025</t>
  </si>
  <si>
    <t>备案证：2018-445103-41-03-835176</t>
  </si>
  <si>
    <t>王莉云13502935039</t>
  </si>
  <si>
    <t>潮汕站站南广场及地下车场扩容
改建工程</t>
  </si>
  <si>
    <t>潮安区宝山投资开发有限公司</t>
  </si>
  <si>
    <t>潮安高铁经济区管委会</t>
  </si>
  <si>
    <t>项目用地规模约55147.31平方米（约82.71亩）,总建筑面积为58298.63平方米。其中，地上建筑面积约17540.63平方米，地下建筑面积为40758.00平方米。</t>
  </si>
  <si>
    <t>备案证：2019-445103-54-01-059031、安发改交〔2020〕17号</t>
  </si>
  <si>
    <t>高铁经济区
6552113</t>
  </si>
  <si>
    <t>市已定稿（至2020年底总投资额为870）</t>
  </si>
  <si>
    <t>高铁潮汕站区配套道路建设项目
(包含站前北路续建工程、站前南路续建工程和仁沙路新建工程)</t>
  </si>
  <si>
    <t>项目包含站前北路续建工程、站前南路续建工程和仁沙路新建工程等3个子项目。其中：
站前北路续建工程西起仁沙路，东至潮汕站站前北广场，全长896.89m，路面宽度为32m，红线路幅宽度40m，双向6车道，城市主干道标准，设计速度40km/h。
站前南路续建工程西起仁沙路，东至潮汕站站前南广场，全长855.02m，路面宽度为40m，红线路幅宽度40m，双向6车道，城市次干道标准，设计速度30km/h。
仁沙路新建工程北起高铁机场路，南至站前南路，全长1294.91m，路面宽度为40m，红线路幅宽度40m，双向6车道，城市主干道标准，设计速度40km/h。</t>
  </si>
  <si>
    <t>备案证：2017-445103-48-01-021240、安发改交〔2017〕66号</t>
  </si>
  <si>
    <t>厦深铁路潮汕火车站商贸物流中心</t>
  </si>
  <si>
    <t>占地4676亩，新建市场、仓储、货运、客运、邮政、商业、公共服务设施等，总建筑面积180000平方米。</t>
  </si>
  <si>
    <t>2013-2023</t>
  </si>
  <si>
    <t>高铁新城·商业中心</t>
  </si>
  <si>
    <t>潮州华浮公路建设有限公司</t>
  </si>
  <si>
    <t>浮洋镇政府</t>
  </si>
  <si>
    <t>项目占地105706.05 平方米，建设规模58万平方米。主要内容：商业中心，精品酒店，综合楼，办公楼，文化街，服务型公寓。</t>
  </si>
  <si>
    <t>2018-2023</t>
  </si>
  <si>
    <t>备案证：2017-445103-70-03-013560、2017-445103-70-03-013556、2017-445103-70-03-013129</t>
  </si>
  <si>
    <t>徐洁璇13623093979</t>
  </si>
  <si>
    <t>瀚儒创意园厂房</t>
  </si>
  <si>
    <t>广东瀚儒文化传播有限公司</t>
  </si>
  <si>
    <t>项目用地面积6666.68平方米，占地面积3015.54平方米，总建筑面积20237.28平方米。拟建一座包括裙楼4层（含夹层），塔楼8层的厂房。购置电车，主要用于生产陶瓷制品、工艺品</t>
  </si>
  <si>
    <t>庄英锐13903097876</t>
  </si>
  <si>
    <t>2020年新建配网工程
（第二批、紧急项目）</t>
  </si>
  <si>
    <t>潮州潮安供电局有限责任公司</t>
  </si>
  <si>
    <t>新建和改造10千伏线路、台区、低压线路。</t>
  </si>
  <si>
    <t>郑晓桐15919501390</t>
  </si>
  <si>
    <t>2021年新建配网工程</t>
  </si>
  <si>
    <t>广东电网公司2021年投资计划暂未下达，2021年新建配网工程暂未确定总投资额</t>
  </si>
  <si>
    <t>东山湖现代产业园区D区基础设施建设</t>
  </si>
  <si>
    <t>项目主要建设包括道路工程、绿化工程、给排水工程、照明工程、电力工程、通信工程等。</t>
  </si>
  <si>
    <t>潮州市潮安区12个农贸市场
改造提升工程</t>
  </si>
  <si>
    <t>江东、浮洋、文祠、彩塘、龙湖、凤塘、登塘镇政府</t>
  </si>
  <si>
    <t>潮安区工科局</t>
  </si>
  <si>
    <t>对江东、浮洋、文祠、彩塘、龙湖、凤塘、登塘7个镇共12个农贸市场进行改造提升，其中凤塘镇综合市场拟拆除后建设智慧停车场。</t>
  </si>
  <si>
    <t>潮州科顺环保科技有限公司电解加工和铝制品表面氧化建设项目</t>
  </si>
  <si>
    <t>广东科创五金实业有限公司、潮州科顺环保科技有限公司</t>
  </si>
  <si>
    <t>彩塘镇政府</t>
  </si>
  <si>
    <t>1.广东科创五金实业有限公司基建1幢6层生产厂房项目，预计投入3000万元；2.潮州科顺环保科技有限公司配套生产线、设备设施项目，预计投入3000万元。</t>
  </si>
  <si>
    <t>备案证号：2020-445103-33-03-036289</t>
  </si>
  <si>
    <t>曾舜香13534654428</t>
  </si>
  <si>
    <t>（四）社会发展工程、中心城区项目20项</t>
  </si>
  <si>
    <t>潮州市潮安区中医医院扩建项目
（含传染病区）</t>
  </si>
  <si>
    <t>潮安区卫健局</t>
  </si>
  <si>
    <t>新建传染楼（6层），医技部（4层）、住院楼（12层）、医养楼（6层）及门房（1层）各1幢，配套地下室，总建筑面积约55014㎡。同时配套建设公共配套设施、附属工程及购置医疗设备一批。</t>
  </si>
  <si>
    <t>安发改投审〔2020〕73号</t>
  </si>
  <si>
    <t>詹森佳15992332006</t>
  </si>
  <si>
    <t>潮州市潮安区庵埠华侨医院（潮州市潮安区第二人民医院）住院楼建设项目</t>
  </si>
  <si>
    <t>项目规划建设一幢占地约1900平方米，建筑面积约25096平方米、18层高的住院楼(其中：地上16 层，建筑面积约22096平方米；地下2层，建筑面积约3000平方米)，同时配套建设公共配套设施，医院医疗配套设施、附属工程及空调。</t>
  </si>
  <si>
    <t>安发改社[2019]61号</t>
  </si>
  <si>
    <t>陈东旭13829062388</t>
  </si>
  <si>
    <t>潮安区城区饮用水源固定取水口
建设项目</t>
  </si>
  <si>
    <t>潮安区自来水公司</t>
  </si>
  <si>
    <t>项目取水规模为20 万m3/d（取水量为21.6 万m3/d），建设内容包括取水头部、取水泵站及原水输水管。</t>
  </si>
  <si>
    <t>2019-2021</t>
  </si>
  <si>
    <t>安发改资
[2018]166号</t>
  </si>
  <si>
    <t>杨湃涵13827311100</t>
  </si>
  <si>
    <t>潮州市珠光御景园</t>
  </si>
  <si>
    <t>广东华业包装材料有限公司</t>
  </si>
  <si>
    <t>工程用地面积31963平方米（约48亩），建筑面积151430.2平方米，建筑高度93.6m，框架结构（地上23-30层地下2层）、共9栋；容积率为5.15，784户住宅。项目性质为住宅和商业街，属一类高层建筑。</t>
  </si>
  <si>
    <t>2017-2022</t>
  </si>
  <si>
    <t>备案证：2017-445103-70-03-002653</t>
  </si>
  <si>
    <t>杨杰13501423612</t>
  </si>
  <si>
    <t>阳光禧园</t>
  </si>
  <si>
    <t>潮州市景欣房地产有限公司</t>
  </si>
  <si>
    <t xml:space="preserve">项目用地总面积29920.92平方米，容积率≤4.5，建筑密度≤30﹪，绿地率≥30﹪，建筑限高≤90米，拟建设6幢29-30层高层住宅楼和沿街一排2层高商铺，配套地下二层车库，总建筑面积为175635.91平方米（含不计容建筑面积），约1112户。并根据相关法律法规规定配建充电桩等基础配套设施。 </t>
  </si>
  <si>
    <t>备案证：2018-445103-70-03-848108</t>
  </si>
  <si>
    <t>黄达
13433395949</t>
  </si>
  <si>
    <t>潮安碧桂园新城之光花园</t>
  </si>
  <si>
    <t>潮安区群兴投资实业有限公司</t>
  </si>
  <si>
    <t xml:space="preserve">项目建设用地45828.46平方米，建筑容积率3.5，建筑密度25%,绿地率30%，地上建筑面积约16万平方米（计容面积），总建筑面积约20万平方米，拟建11幢普通商品房住宅，项目于2018年7月份开始清表。根据相关法律法规规定配建充电桩等基础配套设施。 </t>
  </si>
  <si>
    <t>备案证：2018-445103-70-03-814939</t>
  </si>
  <si>
    <t>杨媛媛13560068206</t>
  </si>
  <si>
    <t>潮安碧桂园星钻园</t>
  </si>
  <si>
    <t>潮州市潮安区碧桂园房地产
投资有限公司</t>
  </si>
  <si>
    <t>用地面积14610.51平方米，容积率4.12，建筑密度30%，绿地率30%。地上建筑面积约60195平方米（计容建筑面积），总建筑面积约78654平方米，拟建3幢普通商品房住宅，项目于2019年9月开始清表。</t>
  </si>
  <si>
    <t>备案证：2019-445103-70-03-059704</t>
  </si>
  <si>
    <t>东岸国际</t>
  </si>
  <si>
    <t>潮州市潮安区中鹏环保科技
有限公司</t>
  </si>
  <si>
    <t>项目开发建设相关指标：容积率≤4.5，建筑密度≤30%，绿化率≥30%，项目用地面积25522平方米，总建筑面积166554平方米（含不计容面积），包括2幢25层和3幢27层住宅楼。</t>
  </si>
  <si>
    <t>备案证：2017-445103-70-03-006429</t>
  </si>
  <si>
    <t>陈俊颖13924785740</t>
  </si>
  <si>
    <t>潮安区城区站前路（安北路至护堤路）整治改造工程</t>
  </si>
  <si>
    <t>站前路改造工程位于潮安区城区，道路全长2442米，现有控制线宽40m，主要建设内容包括：1.道路工程，拟改造道路建设宽度54m，道路控制线宽40m，两侧各腾退7m，按照城市主干路标准建设，设计行车速度为60km/h，设双向六车道砼沥青路面，拆除原中间分隔带与两侧非机动车分隔带、新建4m中间绿化带、两侧腾退线硬底化；2.桥涵工程；3.排水工程（清通排水干管、增设雨水井及排水支管）；4.交通设施工程；5.绿化景观工程；6.电气工程（本项目实施路灯基础，灯杆及灯具归入城市照明智能改造项目统一实施）。</t>
  </si>
  <si>
    <t>安发改资[2019]157号</t>
  </si>
  <si>
    <t>郑泽葵13502503782</t>
  </si>
  <si>
    <t>潮安区城区安中路（龙华路至安南路）工程</t>
  </si>
  <si>
    <t>安中路（龙华路至安南路）全长2.15公里，用地面积96.75亩，规划道路红线30米，两侧人行道各4.5米（人非共板），主车道21米（停车位），两侧退道路红线各5米，按城市主干道标准设计，设双向四车道砼沥青路面。建设内容包括：道路工程、给排水工程、照明工程的基础部分（其中灯杆及灯具配套设施纳入城区照明智能改造）、交通设施工程、综合管线工程、绿化景观工程。</t>
  </si>
  <si>
    <t>安发投审[2020]11号</t>
  </si>
  <si>
    <t>潮安城区仙埠路（龙华路至安南路）
工程</t>
  </si>
  <si>
    <t>该路段全长2.2公里,用地面积约82.5亩,规划道路红线25米,中央绿化带3米,两侧人行道各3.5米(人非共板),主车道15米(含停车位) ,两侧退道路红线各5米,按城市次干道标准设计,设双向四车道砼沥青路面。建设内容包括:道路工程、给排水工程、照明工程的基础部分(其中灯杆及灯具配套设施纳入城区照明智能改造)、交通设施工程、综合管线工程(预留位置)、桥梁工程、绿化景观工程。</t>
  </si>
  <si>
    <t>安发投审[2020]12号</t>
  </si>
  <si>
    <t>潮安区图书馆、博物馆及配套停车场</t>
  </si>
  <si>
    <t>建设一座6层高、面积为7978.62平方米的图书馆（含停车场）和一座3层高、面积为2088.17平方米的博物馆，两座楼之间设置连廊，面积为79.42平方米，附属工程包括围墙、地埕、绿化和消防通道等。总建筑面积10146.21平方米，占地面积6014平方米。</t>
  </si>
  <si>
    <t>安发改投审[2020]26号</t>
  </si>
  <si>
    <t>潮安区城区龙华路贯通工程</t>
  </si>
  <si>
    <t>龙华路（彩文路至亨利北路）全长约1598米（其中延伸至庵凤路370米），用地面积约71.91亩，规划道路红线30米，两侧人行道各4.5米（人非共板），主车道21米（停车位），两侧退道路红线各5米，按城市主干道标准设计，设双向四车道砼沥青路面。建设内容包括：道路工程、给排水工程、照明工程的基础部分（其中灯杆及灯具配套设施纳入城区照明智能改造）、交通设施工程、综合管线工程、绿化景观工程。</t>
  </si>
  <si>
    <t>安发改投审[2020]38号</t>
  </si>
  <si>
    <t>浮洋镇深洋村整村搬迁安置</t>
  </si>
  <si>
    <t>项目拟建设14幢高11层电梯楼房，总投资约28427万元，用地面积约31962㎡（折合约48亩，3.2公顷），总建筑面积约94008㎡，计容建筑面积约65871㎡，其中：商铺建筑面积约7754㎡，高层住宅建筑面积约56553㎡，会所建筑面积约970㎡，公厅建筑面积约594㎡；架空层面积约2192㎡，地下车库面积约25945㎡，容积率为2.06，建筑基底面积约11151㎡，建筑密度34.9%，绿化率30%。停车位约570个，建设120-140平方户型约440套；商铺约200间。</t>
  </si>
  <si>
    <t>安发改资[2020]8号</t>
  </si>
  <si>
    <t>城区智能停车项目</t>
  </si>
  <si>
    <t>首期城区主干道公共区域建设智能停车位3000个及配套系统，远期扩展到10000个智能车位。</t>
  </si>
  <si>
    <t>陈伟群13727958672</t>
  </si>
  <si>
    <t>十四五</t>
  </si>
  <si>
    <t>潮安区金骊中学扩建工程</t>
  </si>
  <si>
    <t>潮安区金骊中学</t>
  </si>
  <si>
    <t>潮安区教育局</t>
  </si>
  <si>
    <t>在金骊中学校园内进行扩建，新建1幢教学楼、1幢宿舍楼、1幢综合楼、1个新校门，建筑面积约为17926平方米。</t>
  </si>
  <si>
    <t>安发改投审（2020）29号文</t>
  </si>
  <si>
    <t>陈继溪13318938098</t>
  </si>
  <si>
    <t>市已定稿（2021年计划投资额为1880）</t>
  </si>
  <si>
    <t>教师发展中心</t>
  </si>
  <si>
    <t>主要建设内容包括新建一幢8层的教师发展中心综合楼,占地面积约455.66㎡，建筑面积约3645.28㎡，并配套一批教学设备。</t>
  </si>
  <si>
    <t>安发改投审（2020）41号文</t>
  </si>
  <si>
    <t>林楚鑫13829050986</t>
  </si>
  <si>
    <t>潮州市潮安区实验学校溜龙校区
改扩建项目</t>
  </si>
  <si>
    <t>潮州市潮安区实验学校</t>
  </si>
  <si>
    <t>建设一幢6层教学楼，占地面积约为1900平方米，建筑建筑面积约为5159平方米，建设标准教室20间、并配套多功能室、教师活动室等配套设施</t>
  </si>
  <si>
    <t>安发改投审（2020）78号文</t>
  </si>
  <si>
    <t>刘仁喜13827339198</t>
  </si>
  <si>
    <t>潮州市潮安区储备粮中心库建设项目</t>
  </si>
  <si>
    <t>潮安区储备粮管理中心</t>
  </si>
  <si>
    <t>潮安区发改局</t>
  </si>
  <si>
    <t>项目建设占地面积65亩，建设3座每座1万吨高大平房粮仓，及其相关配套设施</t>
  </si>
  <si>
    <t>安发改投审〔2020〕6号</t>
  </si>
  <si>
    <t>黄继湘：19924861238</t>
  </si>
  <si>
    <t>广东凤凰谷后河文旅项目</t>
  </si>
  <si>
    <t>广东凤凰谷文化创意有限公司</t>
  </si>
  <si>
    <t>凤凰镇政府</t>
  </si>
  <si>
    <t>潮州工夫茶文旅示范区、凤凰单丛茶文化展示区、茶山大酒店、古法食街、民宿区和凤凰谷欢乐营地。</t>
  </si>
  <si>
    <t>财政资金以及建设单位自筹</t>
  </si>
  <si>
    <t>备案证：2020-445103-72-03-026055</t>
  </si>
  <si>
    <t>郑昕：13690080132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</si>
</sst>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_);[Red]\(0.000\)"/>
    <numFmt numFmtId="179" formatCode="0.0000_);[Red]\(0.0000\)"/>
  </numFmts>
  <fonts count="41">
    <font>
      <sz val="10"/>
      <name val="Helv"/>
      <family val="2"/>
    </font>
    <font>
      <sz val="11"/>
      <name val="宋体"/>
      <family val="0"/>
    </font>
    <font>
      <sz val="12"/>
      <name val="宋体"/>
      <family val="0"/>
    </font>
    <font>
      <b/>
      <sz val="10"/>
      <name val="宋体"/>
      <family val="0"/>
    </font>
    <font>
      <b/>
      <sz val="9"/>
      <name val="宋体"/>
      <family val="0"/>
    </font>
    <font>
      <sz val="9"/>
      <name val="仿宋"/>
      <family val="3"/>
    </font>
    <font>
      <b/>
      <sz val="9"/>
      <name val="仿宋"/>
      <family val="3"/>
    </font>
    <font>
      <sz val="9"/>
      <name val="宋体"/>
      <family val="0"/>
    </font>
    <font>
      <b/>
      <sz val="22"/>
      <name val="宋体"/>
      <family val="0"/>
    </font>
    <font>
      <sz val="11"/>
      <name val="仿宋"/>
      <family val="3"/>
    </font>
    <font>
      <sz val="10"/>
      <name val="仿宋"/>
      <family val="3"/>
    </font>
    <font>
      <sz val="9"/>
      <color indexed="10"/>
      <name val="仿宋"/>
      <family val="3"/>
    </font>
    <font>
      <sz val="22"/>
      <name val="宋体"/>
      <family val="0"/>
    </font>
    <font>
      <sz val="26"/>
      <name val="宋体"/>
      <family val="0"/>
    </font>
    <font>
      <sz val="10"/>
      <name val="宋体"/>
      <family val="0"/>
    </font>
    <font>
      <b/>
      <sz val="9"/>
      <color indexed="10"/>
      <name val="仿宋"/>
      <family val="3"/>
    </font>
    <font>
      <sz val="11"/>
      <color indexed="10"/>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u val="single"/>
      <sz val="12"/>
      <color indexed="12"/>
      <name val="宋体"/>
      <family val="0"/>
    </font>
    <font>
      <b/>
      <sz val="10"/>
      <name val="MS Sans Serif"/>
      <family val="2"/>
    </font>
    <font>
      <u val="single"/>
      <sz val="12"/>
      <color indexed="36"/>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2"/>
      <name val="Times New Roman"/>
      <family val="1"/>
    </font>
    <font>
      <sz val="10"/>
      <name val="Arial"/>
      <family val="2"/>
    </font>
    <font>
      <sz val="9"/>
      <color indexed="10"/>
      <name val="宋体"/>
      <family val="0"/>
    </font>
    <font>
      <sz val="9"/>
      <color rgb="FFFF0000"/>
      <name val="仿宋"/>
      <family val="3"/>
    </font>
    <font>
      <b/>
      <sz val="9"/>
      <color rgb="FFFF0000"/>
      <name val="仿宋"/>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style="thin">
        <color rgb="FF000000"/>
      </left>
      <right style="thin">
        <color rgb="FF000000"/>
      </right>
      <top>
        <color indexed="63"/>
      </top>
      <bottom style="thin"/>
    </border>
    <border>
      <left style="thin"/>
      <right style="thin"/>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29" fillId="0" borderId="0" applyNumberFormat="0" applyFill="0" applyBorder="0" applyAlignment="0" applyProtection="0"/>
    <xf numFmtId="0" fontId="31" fillId="0" borderId="3" applyNumberFormat="0" applyFill="0" applyAlignment="0" applyProtection="0"/>
    <xf numFmtId="0" fontId="33" fillId="0" borderId="3" applyNumberFormat="0" applyFill="0" applyAlignment="0" applyProtection="0"/>
    <xf numFmtId="0" fontId="19" fillId="7" borderId="0" applyNumberFormat="0" applyBorder="0" applyAlignment="0" applyProtection="0"/>
    <xf numFmtId="0" fontId="25" fillId="0" borderId="4" applyNumberFormat="0" applyFill="0" applyAlignment="0" applyProtection="0"/>
    <xf numFmtId="0" fontId="19" fillId="3" borderId="0" applyNumberFormat="0" applyBorder="0" applyAlignment="0" applyProtection="0"/>
    <xf numFmtId="0" fontId="34" fillId="2" borderId="5" applyNumberFormat="0" applyAlignment="0" applyProtection="0"/>
    <xf numFmtId="0" fontId="26" fillId="2" borderId="1" applyNumberFormat="0" applyAlignment="0" applyProtection="0"/>
    <xf numFmtId="0" fontId="28" fillId="8" borderId="6" applyNumberFormat="0" applyAlignment="0" applyProtection="0"/>
    <xf numFmtId="0" fontId="17" fillId="9" borderId="0" applyNumberFormat="0" applyBorder="0" applyAlignment="0" applyProtection="0"/>
    <xf numFmtId="0" fontId="19" fillId="10" borderId="0" applyNumberFormat="0" applyBorder="0" applyAlignment="0" applyProtection="0"/>
    <xf numFmtId="0" fontId="30" fillId="0" borderId="7" applyNumberFormat="0" applyFill="0" applyAlignment="0" applyProtection="0"/>
    <xf numFmtId="0" fontId="2" fillId="0" borderId="0">
      <alignment/>
      <protection/>
    </xf>
    <xf numFmtId="0" fontId="32" fillId="0" borderId="8" applyNumberFormat="0" applyFill="0" applyAlignment="0" applyProtection="0"/>
    <xf numFmtId="0" fontId="35" fillId="9" borderId="0" applyNumberFormat="0" applyBorder="0" applyAlignment="0" applyProtection="0"/>
    <xf numFmtId="0" fontId="24" fillId="11" borderId="0" applyNumberFormat="0" applyBorder="0" applyAlignment="0" applyProtection="0"/>
    <xf numFmtId="0" fontId="17" fillId="12" borderId="0" applyNumberFormat="0" applyBorder="0" applyAlignment="0" applyProtection="0"/>
    <xf numFmtId="0" fontId="19"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 fillId="0" borderId="0">
      <alignment/>
      <protection/>
    </xf>
    <xf numFmtId="0" fontId="19" fillId="8" borderId="0" applyNumberFormat="0" applyBorder="0" applyAlignment="0" applyProtection="0"/>
    <xf numFmtId="0" fontId="19"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9" fillId="16" borderId="0" applyNumberFormat="0" applyBorder="0" applyAlignment="0" applyProtection="0"/>
    <xf numFmtId="0" fontId="1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0" borderId="0">
      <alignment/>
      <protection/>
    </xf>
    <xf numFmtId="0" fontId="17" fillId="4" borderId="0" applyNumberFormat="0" applyBorder="0" applyAlignment="0" applyProtection="0"/>
    <xf numFmtId="0" fontId="19" fillId="4" borderId="0" applyNumberFormat="0" applyBorder="0" applyAlignment="0" applyProtection="0"/>
    <xf numFmtId="0" fontId="36" fillId="0" borderId="0">
      <alignment/>
      <protection/>
    </xf>
    <xf numFmtId="0" fontId="22" fillId="0" borderId="0" applyNumberFormat="0" applyFill="0" applyBorder="0" applyAlignment="0" applyProtection="0"/>
    <xf numFmtId="0" fontId="2" fillId="0" borderId="0">
      <alignment/>
      <protection/>
    </xf>
    <xf numFmtId="0" fontId="37" fillId="0" borderId="0">
      <alignment/>
      <protection/>
    </xf>
    <xf numFmtId="0" fontId="2" fillId="0" borderId="0">
      <alignment/>
      <protection/>
    </xf>
  </cellStyleXfs>
  <cellXfs count="139">
    <xf numFmtId="0" fontId="0" fillId="0" borderId="0" xfId="0" applyFont="1" applyAlignment="1">
      <alignment vertical="center"/>
    </xf>
    <xf numFmtId="176" fontId="2" fillId="0" borderId="0" xfId="65" applyNumberFormat="1" applyFont="1" applyFill="1" applyAlignment="1">
      <alignment vertical="center" wrapText="1"/>
      <protection/>
    </xf>
    <xf numFmtId="176" fontId="1" fillId="0" borderId="0" xfId="65" applyNumberFormat="1" applyFont="1" applyFill="1" applyAlignment="1">
      <alignment vertical="center"/>
      <protection/>
    </xf>
    <xf numFmtId="176" fontId="3" fillId="0" borderId="0" xfId="65" applyNumberFormat="1" applyFont="1" applyFill="1" applyAlignment="1">
      <alignment vertical="center" wrapText="1"/>
      <protection/>
    </xf>
    <xf numFmtId="176" fontId="4" fillId="0" borderId="0" xfId="65" applyNumberFormat="1" applyFont="1" applyFill="1" applyAlignment="1">
      <alignment vertical="center" wrapText="1"/>
      <protection/>
    </xf>
    <xf numFmtId="176" fontId="5" fillId="0" borderId="0" xfId="65" applyNumberFormat="1" applyFont="1" applyFill="1" applyBorder="1" applyAlignment="1">
      <alignment horizontal="center" wrapText="1"/>
      <protection/>
    </xf>
    <xf numFmtId="176" fontId="5" fillId="0" borderId="0" xfId="65" applyNumberFormat="1" applyFont="1" applyFill="1" applyAlignment="1">
      <alignment horizontal="center" wrapText="1"/>
      <protection/>
    </xf>
    <xf numFmtId="0" fontId="5" fillId="0" borderId="0" xfId="0" applyFont="1" applyAlignment="1">
      <alignment vertical="center"/>
    </xf>
    <xf numFmtId="176" fontId="6" fillId="0" borderId="0" xfId="65" applyNumberFormat="1" applyFont="1" applyFill="1" applyAlignment="1">
      <alignment vertical="center" wrapText="1"/>
      <protection/>
    </xf>
    <xf numFmtId="176" fontId="5" fillId="0" borderId="0" xfId="65" applyNumberFormat="1" applyFont="1" applyFill="1" applyAlignment="1">
      <alignment vertical="center" wrapText="1"/>
      <protection/>
    </xf>
    <xf numFmtId="0" fontId="7" fillId="0" borderId="0" xfId="0" applyFont="1" applyAlignment="1">
      <alignment vertical="center"/>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176" fontId="7" fillId="0" borderId="0" xfId="65" applyNumberFormat="1" applyFont="1" applyFill="1" applyAlignment="1">
      <alignment horizontal="center" vertical="center" wrapText="1"/>
      <protection/>
    </xf>
    <xf numFmtId="176" fontId="8" fillId="0" borderId="0" xfId="65" applyNumberFormat="1" applyFont="1" applyFill="1" applyAlignment="1">
      <alignment horizontal="center" vertical="center" wrapText="1"/>
      <protection/>
    </xf>
    <xf numFmtId="176" fontId="9" fillId="0" borderId="9" xfId="65" applyNumberFormat="1" applyFont="1" applyFill="1" applyBorder="1" applyAlignment="1">
      <alignment horizontal="center" vertical="center" wrapText="1"/>
      <protection/>
    </xf>
    <xf numFmtId="176" fontId="1" fillId="0" borderId="9" xfId="65" applyNumberFormat="1" applyFont="1" applyFill="1" applyBorder="1" applyAlignment="1">
      <alignment horizontal="center" vertical="center" wrapText="1"/>
      <protection/>
    </xf>
    <xf numFmtId="176" fontId="1" fillId="0" borderId="0" xfId="65" applyNumberFormat="1" applyFont="1" applyFill="1" applyBorder="1" applyAlignment="1">
      <alignment horizontal="center" vertical="center"/>
      <protection/>
    </xf>
    <xf numFmtId="176" fontId="1" fillId="0" borderId="0" xfId="65" applyNumberFormat="1" applyFont="1" applyFill="1" applyBorder="1" applyAlignment="1">
      <alignment horizontal="left" vertical="center"/>
      <protection/>
    </xf>
    <xf numFmtId="176" fontId="10" fillId="0" borderId="10" xfId="65" applyNumberFormat="1" applyFont="1" applyFill="1" applyBorder="1" applyAlignment="1">
      <alignment horizontal="center" vertical="center" wrapText="1"/>
      <protection/>
    </xf>
    <xf numFmtId="176" fontId="3" fillId="0" borderId="10" xfId="65" applyNumberFormat="1" applyFont="1" applyFill="1" applyBorder="1" applyAlignment="1">
      <alignment horizontal="center" vertical="center" wrapText="1"/>
      <protection/>
    </xf>
    <xf numFmtId="176" fontId="3" fillId="0" borderId="10" xfId="65" applyNumberFormat="1" applyFont="1" applyFill="1" applyBorder="1" applyAlignment="1">
      <alignment horizontal="left" vertical="center" wrapText="1"/>
      <protection/>
    </xf>
    <xf numFmtId="176" fontId="5" fillId="0" borderId="10" xfId="65" applyNumberFormat="1" applyFont="1" applyFill="1" applyBorder="1" applyAlignment="1">
      <alignment horizontal="center" vertical="center" wrapText="1"/>
      <protection/>
    </xf>
    <xf numFmtId="176" fontId="4" fillId="0" borderId="10" xfId="65" applyNumberFormat="1" applyFont="1" applyFill="1" applyBorder="1" applyAlignment="1">
      <alignment horizontal="center" vertical="center" shrinkToFit="1"/>
      <protection/>
    </xf>
    <xf numFmtId="176" fontId="4" fillId="0" borderId="10" xfId="65" applyNumberFormat="1" applyFont="1" applyFill="1" applyBorder="1" applyAlignment="1">
      <alignment horizontal="left" vertical="center" shrinkToFit="1"/>
      <protection/>
    </xf>
    <xf numFmtId="176" fontId="4" fillId="0" borderId="10" xfId="65" applyNumberFormat="1" applyFont="1" applyFill="1" applyBorder="1" applyAlignment="1">
      <alignment horizontal="center" vertical="center" wrapText="1"/>
      <protection/>
    </xf>
    <xf numFmtId="176" fontId="5" fillId="19" borderId="10" xfId="65" applyNumberFormat="1" applyFont="1" applyFill="1" applyBorder="1" applyAlignment="1">
      <alignment horizontal="center" vertical="center" shrinkToFi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10" xfId="65" applyNumberFormat="1" applyFont="1" applyFill="1" applyBorder="1" applyAlignment="1">
      <alignment horizontal="left" vertical="center" wrapText="1"/>
      <protection/>
    </xf>
    <xf numFmtId="176" fontId="5" fillId="0" borderId="10" xfId="65" applyNumberFormat="1" applyFont="1" applyFill="1" applyBorder="1" applyAlignment="1">
      <alignment horizontal="center" vertical="center" shrinkToFit="1"/>
      <protection/>
    </xf>
    <xf numFmtId="0" fontId="5" fillId="20" borderId="10" xfId="0" applyFont="1" applyFill="1" applyBorder="1" applyAlignment="1">
      <alignment horizontal="center" vertical="center" wrapText="1"/>
    </xf>
    <xf numFmtId="176" fontId="5" fillId="20" borderId="10" xfId="65" applyNumberFormat="1" applyFont="1" applyFill="1" applyBorder="1" applyAlignment="1">
      <alignment horizontal="center" vertical="center" wrapText="1"/>
      <protection/>
    </xf>
    <xf numFmtId="176" fontId="5" fillId="20" borderId="10" xfId="65" applyNumberFormat="1" applyFont="1" applyFill="1" applyBorder="1" applyAlignment="1">
      <alignment horizontal="left" vertical="center" wrapText="1"/>
      <protection/>
    </xf>
    <xf numFmtId="176" fontId="5" fillId="20" borderId="10" xfId="65" applyNumberFormat="1" applyFont="1" applyFill="1" applyBorder="1" applyAlignment="1">
      <alignment horizontal="center" vertical="center" shrinkToFit="1"/>
      <protection/>
    </xf>
    <xf numFmtId="0" fontId="5" fillId="20" borderId="11" xfId="0" applyFont="1" applyFill="1" applyBorder="1" applyAlignment="1">
      <alignment horizontal="center" vertical="center" wrapText="1"/>
    </xf>
    <xf numFmtId="176" fontId="5" fillId="0" borderId="12" xfId="65" applyNumberFormat="1" applyFont="1" applyFill="1" applyBorder="1" applyAlignment="1">
      <alignment horizontal="center" vertical="center" wrapText="1"/>
      <protection/>
    </xf>
    <xf numFmtId="0" fontId="5" fillId="20" borderId="12" xfId="0" applyFont="1" applyFill="1" applyBorder="1" applyAlignment="1">
      <alignment horizontal="center" vertical="center" wrapText="1"/>
    </xf>
    <xf numFmtId="0" fontId="5" fillId="0" borderId="10" xfId="0" applyFont="1" applyBorder="1" applyAlignment="1">
      <alignment horizontal="center" vertical="center" wrapText="1"/>
    </xf>
    <xf numFmtId="176" fontId="5" fillId="20" borderId="12" xfId="65" applyNumberFormat="1" applyFont="1" applyFill="1" applyBorder="1" applyAlignment="1">
      <alignment horizontal="left" vertical="center" wrapText="1"/>
      <protection/>
    </xf>
    <xf numFmtId="176" fontId="5" fillId="20" borderId="12" xfId="65" applyNumberFormat="1" applyFont="1" applyFill="1" applyBorder="1" applyAlignment="1">
      <alignment horizontal="center" vertical="center" shrinkToFit="1"/>
      <protection/>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176" fontId="5" fillId="20" borderId="10" xfId="65" applyNumberFormat="1" applyFont="1" applyFill="1" applyBorder="1" applyAlignment="1">
      <alignment horizontal="center" vertical="center" wrapText="1" shrinkToFit="1"/>
      <protection/>
    </xf>
    <xf numFmtId="0" fontId="5" fillId="20" borderId="10" xfId="0" applyFont="1" applyFill="1" applyBorder="1" applyAlignment="1">
      <alignment horizontal="left" vertical="center" wrapText="1"/>
    </xf>
    <xf numFmtId="176" fontId="5" fillId="20" borderId="10" xfId="56" applyNumberFormat="1" applyFont="1" applyFill="1" applyBorder="1" applyAlignment="1">
      <alignment horizontal="center" vertical="center" shrinkToFit="1"/>
      <protection/>
    </xf>
    <xf numFmtId="177" fontId="5" fillId="2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9"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176" fontId="5" fillId="0" borderId="13" xfId="65" applyNumberFormat="1" applyFont="1" applyFill="1" applyBorder="1" applyAlignment="1">
      <alignment horizontal="center" vertical="center" wrapText="1"/>
      <protection/>
    </xf>
    <xf numFmtId="176" fontId="5" fillId="0" borderId="13"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176" fontId="39" fillId="0" borderId="12" xfId="65" applyNumberFormat="1" applyFont="1" applyFill="1" applyBorder="1" applyAlignment="1">
      <alignment horizontal="center" vertical="center" wrapText="1"/>
      <protection/>
    </xf>
    <xf numFmtId="0" fontId="39" fillId="0" borderId="10" xfId="0" applyFont="1" applyFill="1" applyBorder="1" applyAlignment="1">
      <alignment horizontal="center" vertical="center" wrapText="1"/>
    </xf>
    <xf numFmtId="0" fontId="39" fillId="0" borderId="10" xfId="0" applyFont="1" applyFill="1" applyBorder="1" applyAlignment="1">
      <alignment horizontal="left" vertical="center" wrapText="1"/>
    </xf>
    <xf numFmtId="176" fontId="5" fillId="19" borderId="10" xfId="65" applyNumberFormat="1" applyFont="1" applyFill="1" applyBorder="1" applyAlignment="1">
      <alignment horizontal="center" vertical="center" wrapText="1"/>
      <protection/>
    </xf>
    <xf numFmtId="176" fontId="5" fillId="0" borderId="10" xfId="56"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176" fontId="5" fillId="2" borderId="10" xfId="65" applyNumberFormat="1" applyFont="1" applyFill="1" applyBorder="1" applyAlignment="1">
      <alignment horizontal="center" vertical="center" wrapText="1"/>
      <protection/>
    </xf>
    <xf numFmtId="176" fontId="5" fillId="0" borderId="10" xfId="56" applyNumberFormat="1" applyFont="1" applyFill="1" applyBorder="1" applyAlignment="1">
      <alignment horizontal="center" vertical="center" shrinkToFit="1"/>
      <protection/>
    </xf>
    <xf numFmtId="176" fontId="5" fillId="0" borderId="10" xfId="65" applyNumberFormat="1"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78" fontId="5" fillId="0" borderId="10" xfId="0" applyNumberFormat="1" applyFont="1" applyFill="1" applyBorder="1" applyAlignment="1">
      <alignment horizontal="center" vertical="center" wrapText="1"/>
    </xf>
    <xf numFmtId="176" fontId="39" fillId="0" borderId="10" xfId="0" applyNumberFormat="1" applyFont="1" applyFill="1" applyBorder="1" applyAlignment="1">
      <alignment horizontal="center" vertical="center" wrapText="1"/>
    </xf>
    <xf numFmtId="176" fontId="39" fillId="0" borderId="10" xfId="65" applyNumberFormat="1" applyFont="1" applyFill="1" applyBorder="1" applyAlignment="1">
      <alignment horizontal="center" vertical="center" wrapText="1"/>
      <protection/>
    </xf>
    <xf numFmtId="176" fontId="5" fillId="0" borderId="10" xfId="56" applyNumberFormat="1" applyFont="1" applyFill="1" applyBorder="1" applyAlignment="1">
      <alignment horizontal="left" vertical="center" wrapText="1"/>
      <protection/>
    </xf>
    <xf numFmtId="179" fontId="5" fillId="0" borderId="10" xfId="56" applyNumberFormat="1" applyFont="1" applyFill="1" applyBorder="1" applyAlignment="1">
      <alignment horizontal="center" vertical="center" wrapText="1"/>
      <protection/>
    </xf>
    <xf numFmtId="0" fontId="5" fillId="19"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176" fontId="5" fillId="0" borderId="10" xfId="65" applyNumberFormat="1" applyFont="1" applyFill="1" applyBorder="1" applyAlignment="1">
      <alignment horizontal="center" vertical="center" wrapText="1" shrinkToFit="1"/>
      <protection/>
    </xf>
    <xf numFmtId="176" fontId="39" fillId="0" borderId="10" xfId="65" applyNumberFormat="1" applyFont="1" applyFill="1" applyBorder="1" applyAlignment="1">
      <alignment horizontal="center" vertical="center" wrapText="1"/>
      <protection/>
    </xf>
    <xf numFmtId="176" fontId="39" fillId="0" borderId="10" xfId="0" applyNumberFormat="1" applyFont="1" applyFill="1" applyBorder="1" applyAlignment="1">
      <alignment horizontal="center" vertical="center" wrapText="1"/>
    </xf>
    <xf numFmtId="176" fontId="5" fillId="0" borderId="10" xfId="65"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176" fontId="39" fillId="0" borderId="10" xfId="0" applyNumberFormat="1" applyFont="1" applyFill="1" applyBorder="1" applyAlignment="1">
      <alignment horizontal="center" vertical="center" wrapText="1"/>
    </xf>
    <xf numFmtId="176" fontId="39" fillId="0" borderId="10" xfId="56" applyNumberFormat="1" applyFont="1" applyFill="1" applyBorder="1" applyAlignment="1">
      <alignment horizontal="center" vertical="center" wrapText="1"/>
      <protection/>
    </xf>
    <xf numFmtId="176" fontId="5" fillId="0" borderId="14"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1" xfId="56" applyNumberFormat="1" applyFont="1" applyFill="1" applyBorder="1" applyAlignment="1">
      <alignment horizontal="center" vertical="center" wrapText="1"/>
      <protection/>
    </xf>
    <xf numFmtId="176" fontId="5" fillId="0" borderId="11" xfId="0" applyNumberFormat="1" applyFont="1" applyFill="1" applyBorder="1" applyAlignment="1">
      <alignment horizontal="center" vertical="center" wrapText="1"/>
    </xf>
    <xf numFmtId="0" fontId="5" fillId="0" borderId="10" xfId="0" applyFont="1" applyBorder="1" applyAlignment="1">
      <alignment horizontal="center" vertical="center"/>
    </xf>
    <xf numFmtId="176" fontId="12" fillId="0" borderId="0" xfId="65" applyNumberFormat="1" applyFont="1" applyFill="1" applyAlignment="1">
      <alignment horizontal="center" vertical="center" wrapText="1"/>
      <protection/>
    </xf>
    <xf numFmtId="176" fontId="13" fillId="0" borderId="0" xfId="65" applyNumberFormat="1" applyFont="1" applyFill="1" applyAlignment="1">
      <alignment horizontal="center" vertical="center" wrapText="1"/>
      <protection/>
    </xf>
    <xf numFmtId="176" fontId="1" fillId="0" borderId="9" xfId="65" applyNumberFormat="1" applyFont="1" applyFill="1" applyBorder="1" applyAlignment="1">
      <alignment horizontal="right" vertical="center"/>
      <protection/>
    </xf>
    <xf numFmtId="176" fontId="14" fillId="0" borderId="10" xfId="65" applyNumberFormat="1" applyFont="1" applyFill="1" applyBorder="1" applyAlignment="1">
      <alignment horizontal="center" vertical="center" wrapText="1"/>
      <protection/>
    </xf>
    <xf numFmtId="176" fontId="14" fillId="0" borderId="10" xfId="65" applyNumberFormat="1" applyFont="1" applyFill="1" applyBorder="1" applyAlignment="1">
      <alignment vertical="center" wrapText="1"/>
      <protection/>
    </xf>
    <xf numFmtId="176" fontId="7" fillId="0" borderId="10" xfId="65" applyNumberFormat="1" applyFont="1" applyFill="1" applyBorder="1" applyAlignment="1">
      <alignment horizontal="center" vertical="center" wrapText="1"/>
      <protection/>
    </xf>
    <xf numFmtId="176" fontId="7" fillId="0" borderId="10" xfId="65" applyNumberFormat="1" applyFont="1" applyFill="1" applyBorder="1" applyAlignment="1">
      <alignment vertical="center" wrapText="1"/>
      <protection/>
    </xf>
    <xf numFmtId="176" fontId="5" fillId="0" borderId="10" xfId="65" applyNumberFormat="1" applyFont="1" applyFill="1" applyBorder="1" applyAlignment="1">
      <alignment horizontal="center" wrapText="1"/>
      <protection/>
    </xf>
    <xf numFmtId="176" fontId="5" fillId="0" borderId="10" xfId="65" applyNumberFormat="1" applyFont="1" applyFill="1" applyBorder="1" applyAlignment="1">
      <alignment vertical="center" wrapText="1"/>
      <protection/>
    </xf>
    <xf numFmtId="176" fontId="5" fillId="20" borderId="10" xfId="65" applyNumberFormat="1" applyFont="1" applyFill="1" applyBorder="1" applyAlignment="1">
      <alignment horizontal="center" vertical="center" wrapText="1"/>
      <protection/>
    </xf>
    <xf numFmtId="176" fontId="5" fillId="20" borderId="10" xfId="65" applyNumberFormat="1" applyFont="1" applyFill="1" applyBorder="1" applyAlignment="1">
      <alignment horizontal="center" vertical="center" wrapText="1"/>
      <protection/>
    </xf>
    <xf numFmtId="176" fontId="5" fillId="0" borderId="10" xfId="65" applyNumberFormat="1" applyFont="1" applyFill="1" applyBorder="1" applyAlignment="1">
      <alignment vertical="center" wrapText="1"/>
      <protection/>
    </xf>
    <xf numFmtId="0" fontId="5" fillId="0" borderId="10" xfId="0" applyFont="1" applyBorder="1" applyAlignment="1">
      <alignment vertical="center" wrapText="1"/>
    </xf>
    <xf numFmtId="176" fontId="5" fillId="0" borderId="10" xfId="65" applyNumberFormat="1" applyFont="1" applyFill="1" applyBorder="1" applyAlignment="1">
      <alignment horizontal="center" vertical="center" wrapText="1"/>
      <protection/>
    </xf>
    <xf numFmtId="0" fontId="39" fillId="0" borderId="10" xfId="0" applyFont="1" applyFill="1" applyBorder="1" applyAlignment="1">
      <alignment vertical="center" wrapText="1"/>
    </xf>
    <xf numFmtId="176" fontId="39" fillId="20" borderId="10" xfId="65" applyNumberFormat="1" applyFont="1" applyFill="1" applyBorder="1" applyAlignment="1">
      <alignment horizontal="center" vertical="center" wrapText="1"/>
      <protection/>
    </xf>
    <xf numFmtId="0" fontId="39" fillId="0" borderId="10" xfId="0" applyFont="1" applyBorder="1" applyAlignment="1">
      <alignment horizontal="center" vertical="center" wrapText="1"/>
    </xf>
    <xf numFmtId="0" fontId="5" fillId="0" borderId="10" xfId="0" applyFont="1" applyFill="1" applyBorder="1" applyAlignment="1">
      <alignment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40"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10" xfId="56" applyNumberFormat="1" applyFont="1" applyFill="1" applyBorder="1" applyAlignment="1">
      <alignment vertical="center" wrapText="1"/>
      <protection/>
    </xf>
    <xf numFmtId="176"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176" fontId="7" fillId="0" borderId="10" xfId="65" applyNumberFormat="1" applyFont="1" applyFill="1" applyBorder="1" applyAlignment="1">
      <alignment horizontal="center" vertical="center" wrapText="1"/>
      <protection/>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176" fontId="7" fillId="0" borderId="0" xfId="0" applyNumberFormat="1"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76" fontId="40" fillId="0" borderId="10" xfId="65" applyNumberFormat="1" applyFont="1" applyFill="1" applyBorder="1" applyAlignment="1">
      <alignment vertical="center" wrapText="1"/>
      <protection/>
    </xf>
    <xf numFmtId="176" fontId="7" fillId="0" borderId="10" xfId="65" applyNumberFormat="1" applyFont="1" applyFill="1" applyBorder="1" applyAlignment="1">
      <alignment vertical="center" wrapText="1"/>
      <protection/>
    </xf>
    <xf numFmtId="0" fontId="7" fillId="0" borderId="10" xfId="0" applyFont="1" applyFill="1" applyBorder="1" applyAlignment="1">
      <alignment vertical="center"/>
    </xf>
    <xf numFmtId="0" fontId="7" fillId="0" borderId="0" xfId="0" applyFont="1" applyFill="1" applyAlignment="1">
      <alignment vertical="center" wrapText="1"/>
    </xf>
    <xf numFmtId="0" fontId="2" fillId="0" borderId="0" xfId="0" applyFont="1" applyFill="1" applyAlignment="1">
      <alignmen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_上报潮州市2012年重点建设项目计划表1208"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_潮安县二O一一年重点建设项目表" xfId="65"/>
    <cellStyle name="40% - 强调文字颜色 6" xfId="66"/>
    <cellStyle name="60% - 强调文字颜色 6" xfId="67"/>
    <cellStyle name="_norma1" xfId="68"/>
    <cellStyle name="ColLevel_0" xfId="69"/>
    <cellStyle name="常规 2" xfId="70"/>
    <cellStyle name="样式 1"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0"/>
  <sheetViews>
    <sheetView tabSelected="1" zoomScaleSheetLayoutView="100" workbookViewId="0" topLeftCell="A12">
      <selection activeCell="D17" sqref="D17"/>
    </sheetView>
  </sheetViews>
  <sheetFormatPr defaultColWidth="9.140625" defaultRowHeight="12.75"/>
  <cols>
    <col min="1" max="1" width="3.8515625" style="12" customWidth="1"/>
    <col min="2" max="2" width="30.57421875" style="13" customWidth="1"/>
    <col min="3" max="3" width="23.00390625" style="14" customWidth="1"/>
    <col min="4" max="4" width="14.57421875" style="14" customWidth="1"/>
    <col min="5" max="5" width="6.7109375" style="14" customWidth="1"/>
    <col min="6" max="6" width="43.28125" style="11" customWidth="1"/>
    <col min="7" max="7" width="12.57421875" style="14" customWidth="1"/>
    <col min="8" max="8" width="12.140625" style="14" customWidth="1"/>
    <col min="9" max="9" width="11.8515625" style="14" customWidth="1"/>
    <col min="10" max="11" width="12.00390625" style="11" customWidth="1"/>
    <col min="12" max="12" width="13.421875" style="11" customWidth="1"/>
    <col min="13" max="13" width="19.421875" style="14" hidden="1" customWidth="1"/>
    <col min="14" max="14" width="12.00390625" style="15" hidden="1" customWidth="1"/>
    <col min="15" max="255" width="9.140625" style="11" customWidth="1"/>
  </cols>
  <sheetData>
    <row r="1" spans="1:14" s="1" customFormat="1" ht="34.5" customHeight="1">
      <c r="A1" s="16"/>
      <c r="B1" s="17" t="s">
        <v>0</v>
      </c>
      <c r="C1" s="17"/>
      <c r="D1" s="17"/>
      <c r="E1" s="17"/>
      <c r="F1" s="17"/>
      <c r="G1" s="17"/>
      <c r="H1" s="17"/>
      <c r="I1" s="17"/>
      <c r="J1" s="17"/>
      <c r="K1" s="17"/>
      <c r="L1" s="92"/>
      <c r="M1" s="17"/>
      <c r="N1" s="93"/>
    </row>
    <row r="2" spans="1:10" s="2" customFormat="1" ht="19.5" customHeight="1">
      <c r="A2" s="18"/>
      <c r="B2" s="19" t="s">
        <v>1</v>
      </c>
      <c r="C2" s="20"/>
      <c r="D2" s="20"/>
      <c r="E2" s="20"/>
      <c r="F2" s="21"/>
      <c r="G2" s="20"/>
      <c r="H2" s="20"/>
      <c r="I2" s="94" t="s">
        <v>2</v>
      </c>
      <c r="J2" s="2" t="s">
        <v>3</v>
      </c>
    </row>
    <row r="3" spans="1:14" s="3" customFormat="1" ht="39" customHeight="1">
      <c r="A3" s="22" t="s">
        <v>4</v>
      </c>
      <c r="B3" s="23" t="s">
        <v>5</v>
      </c>
      <c r="C3" s="23" t="s">
        <v>6</v>
      </c>
      <c r="D3" s="23" t="s">
        <v>7</v>
      </c>
      <c r="E3" s="23" t="s">
        <v>8</v>
      </c>
      <c r="F3" s="23" t="s">
        <v>9</v>
      </c>
      <c r="G3" s="23" t="s">
        <v>10</v>
      </c>
      <c r="H3" s="23" t="s">
        <v>11</v>
      </c>
      <c r="I3" s="23" t="s">
        <v>12</v>
      </c>
      <c r="J3" s="23" t="s">
        <v>13</v>
      </c>
      <c r="K3" s="23" t="s">
        <v>14</v>
      </c>
      <c r="L3" s="95" t="s">
        <v>15</v>
      </c>
      <c r="M3" s="23" t="s">
        <v>16</v>
      </c>
      <c r="N3" s="23" t="s">
        <v>17</v>
      </c>
    </row>
    <row r="4" spans="1:14" s="3" customFormat="1" ht="33.75" customHeight="1">
      <c r="A4" s="22"/>
      <c r="B4" s="23" t="s">
        <v>18</v>
      </c>
      <c r="C4" s="23"/>
      <c r="D4" s="23"/>
      <c r="E4" s="24"/>
      <c r="F4" s="24"/>
      <c r="G4" s="24"/>
      <c r="H4" s="23">
        <f aca="true" t="shared" si="0" ref="H4:K4">H5+H19+H32+H50</f>
        <v>3606305.9874</v>
      </c>
      <c r="I4" s="23"/>
      <c r="J4" s="23">
        <f t="shared" si="0"/>
        <v>651258</v>
      </c>
      <c r="K4" s="23">
        <f t="shared" si="0"/>
        <v>581896.7015</v>
      </c>
      <c r="L4" s="95"/>
      <c r="M4" s="23"/>
      <c r="N4" s="96"/>
    </row>
    <row r="5" spans="1:14" s="4" customFormat="1" ht="19.5" customHeight="1">
      <c r="A5" s="25"/>
      <c r="B5" s="26" t="s">
        <v>19</v>
      </c>
      <c r="C5" s="26"/>
      <c r="D5" s="26"/>
      <c r="E5" s="27"/>
      <c r="F5" s="27"/>
      <c r="G5" s="27"/>
      <c r="H5" s="28">
        <f>SUM(H6:H18)</f>
        <v>582153.2899999999</v>
      </c>
      <c r="I5" s="28"/>
      <c r="J5" s="28">
        <f>SUM(J6:J18)</f>
        <v>107615</v>
      </c>
      <c r="K5" s="28">
        <f>SUM(K6:K18)</f>
        <v>159235</v>
      </c>
      <c r="L5" s="97"/>
      <c r="M5" s="28"/>
      <c r="N5" s="98"/>
    </row>
    <row r="6" spans="1:14" s="5" customFormat="1" ht="51" customHeight="1">
      <c r="A6" s="29">
        <v>1</v>
      </c>
      <c r="B6" s="25" t="s">
        <v>20</v>
      </c>
      <c r="C6" s="30" t="s">
        <v>21</v>
      </c>
      <c r="D6" s="30" t="s">
        <v>22</v>
      </c>
      <c r="E6" s="31" t="s">
        <v>23</v>
      </c>
      <c r="F6" s="32" t="s">
        <v>24</v>
      </c>
      <c r="G6" s="33" t="s">
        <v>25</v>
      </c>
      <c r="H6" s="25">
        <v>196329.3</v>
      </c>
      <c r="I6" s="25" t="s">
        <v>26</v>
      </c>
      <c r="J6" s="46">
        <v>42000</v>
      </c>
      <c r="K6" s="46">
        <v>50000</v>
      </c>
      <c r="L6" s="71" t="s">
        <v>27</v>
      </c>
      <c r="M6" s="25" t="s">
        <v>28</v>
      </c>
      <c r="N6" s="99"/>
    </row>
    <row r="7" spans="1:14" s="5" customFormat="1" ht="30" customHeight="1">
      <c r="A7" s="29">
        <v>2</v>
      </c>
      <c r="B7" s="25" t="s">
        <v>29</v>
      </c>
      <c r="C7" s="34" t="s">
        <v>30</v>
      </c>
      <c r="D7" s="35" t="s">
        <v>22</v>
      </c>
      <c r="E7" s="31" t="s">
        <v>23</v>
      </c>
      <c r="F7" s="36" t="s">
        <v>31</v>
      </c>
      <c r="G7" s="37" t="s">
        <v>32</v>
      </c>
      <c r="H7" s="35">
        <v>22128</v>
      </c>
      <c r="I7" s="35" t="s">
        <v>33</v>
      </c>
      <c r="J7" s="35">
        <v>17500</v>
      </c>
      <c r="K7" s="35">
        <v>4000</v>
      </c>
      <c r="L7" s="35" t="s">
        <v>34</v>
      </c>
      <c r="M7" s="35" t="s">
        <v>35</v>
      </c>
      <c r="N7" s="100"/>
    </row>
    <row r="8" spans="1:14" s="6" customFormat="1" ht="78.75">
      <c r="A8" s="29">
        <v>3</v>
      </c>
      <c r="B8" s="25" t="s">
        <v>36</v>
      </c>
      <c r="C8" s="34" t="s">
        <v>37</v>
      </c>
      <c r="D8" s="35" t="s">
        <v>22</v>
      </c>
      <c r="E8" s="38" t="s">
        <v>23</v>
      </c>
      <c r="F8" s="36" t="s">
        <v>38</v>
      </c>
      <c r="G8" s="37" t="s">
        <v>39</v>
      </c>
      <c r="H8" s="35">
        <v>6800</v>
      </c>
      <c r="I8" s="35" t="s">
        <v>40</v>
      </c>
      <c r="J8" s="35">
        <v>2000</v>
      </c>
      <c r="K8" s="35">
        <v>2000</v>
      </c>
      <c r="L8" s="35" t="s">
        <v>41</v>
      </c>
      <c r="M8" s="35" t="s">
        <v>42</v>
      </c>
      <c r="N8" s="100"/>
    </row>
    <row r="9" spans="1:14" s="6" customFormat="1" ht="75" customHeight="1">
      <c r="A9" s="33">
        <v>4</v>
      </c>
      <c r="B9" s="39" t="s">
        <v>43</v>
      </c>
      <c r="C9" s="40" t="s">
        <v>44</v>
      </c>
      <c r="D9" s="35" t="s">
        <v>22</v>
      </c>
      <c r="E9" s="41" t="s">
        <v>45</v>
      </c>
      <c r="F9" s="42" t="s">
        <v>46</v>
      </c>
      <c r="G9" s="43" t="s">
        <v>47</v>
      </c>
      <c r="H9" s="35">
        <v>5440</v>
      </c>
      <c r="I9" s="35" t="s">
        <v>48</v>
      </c>
      <c r="J9" s="101">
        <v>0</v>
      </c>
      <c r="K9" s="101">
        <v>1000</v>
      </c>
      <c r="L9" s="101"/>
      <c r="M9" s="102" t="s">
        <v>49</v>
      </c>
      <c r="N9" s="103" t="s">
        <v>50</v>
      </c>
    </row>
    <row r="10" spans="1:14" s="6" customFormat="1" ht="60" customHeight="1">
      <c r="A10" s="33">
        <v>5</v>
      </c>
      <c r="B10" s="39" t="s">
        <v>51</v>
      </c>
      <c r="C10" s="40" t="s">
        <v>52</v>
      </c>
      <c r="D10" s="35" t="s">
        <v>22</v>
      </c>
      <c r="E10" s="41" t="s">
        <v>45</v>
      </c>
      <c r="F10" s="42" t="s">
        <v>53</v>
      </c>
      <c r="G10" s="43" t="s">
        <v>54</v>
      </c>
      <c r="H10" s="35">
        <v>53767.6</v>
      </c>
      <c r="I10" s="35" t="s">
        <v>48</v>
      </c>
      <c r="J10" s="101">
        <v>0</v>
      </c>
      <c r="K10" s="101">
        <v>3000</v>
      </c>
      <c r="L10" s="101"/>
      <c r="M10" s="102" t="s">
        <v>55</v>
      </c>
      <c r="N10" s="103" t="s">
        <v>50</v>
      </c>
    </row>
    <row r="11" spans="1:14" s="7" customFormat="1" ht="133.5" customHeight="1">
      <c r="A11" s="29">
        <v>6</v>
      </c>
      <c r="B11" s="39" t="s">
        <v>56</v>
      </c>
      <c r="C11" s="39" t="s">
        <v>57</v>
      </c>
      <c r="D11" s="44" t="s">
        <v>22</v>
      </c>
      <c r="E11" s="41" t="s">
        <v>45</v>
      </c>
      <c r="F11" s="45" t="s">
        <v>58</v>
      </c>
      <c r="G11" s="39" t="s">
        <v>59</v>
      </c>
      <c r="H11" s="46">
        <v>10703</v>
      </c>
      <c r="I11" s="46" t="s">
        <v>48</v>
      </c>
      <c r="J11" s="41">
        <v>0</v>
      </c>
      <c r="K11" s="41">
        <v>2000</v>
      </c>
      <c r="L11" s="104"/>
      <c r="M11" s="105" t="s">
        <v>60</v>
      </c>
      <c r="N11" s="106"/>
    </row>
    <row r="12" spans="1:14" s="5" customFormat="1" ht="72" customHeight="1">
      <c r="A12" s="29">
        <v>7</v>
      </c>
      <c r="B12" s="30" t="s">
        <v>61</v>
      </c>
      <c r="C12" s="47" t="s">
        <v>62</v>
      </c>
      <c r="D12" s="34" t="s">
        <v>63</v>
      </c>
      <c r="E12" s="31" t="s">
        <v>23</v>
      </c>
      <c r="F12" s="48" t="s">
        <v>64</v>
      </c>
      <c r="G12" s="49" t="s">
        <v>65</v>
      </c>
      <c r="H12" s="50">
        <v>71000</v>
      </c>
      <c r="I12" s="35" t="s">
        <v>48</v>
      </c>
      <c r="J12" s="35">
        <v>45115</v>
      </c>
      <c r="K12" s="35">
        <v>9800</v>
      </c>
      <c r="L12" s="25" t="s">
        <v>66</v>
      </c>
      <c r="M12" s="107" t="s">
        <v>67</v>
      </c>
      <c r="N12" s="99"/>
    </row>
    <row r="13" spans="1:14" s="7" customFormat="1" ht="102.75" customHeight="1">
      <c r="A13" s="29">
        <v>8</v>
      </c>
      <c r="B13" s="51" t="s">
        <v>68</v>
      </c>
      <c r="C13" s="41" t="s">
        <v>69</v>
      </c>
      <c r="D13" s="41" t="s">
        <v>69</v>
      </c>
      <c r="E13" s="41" t="s">
        <v>45</v>
      </c>
      <c r="F13" s="52" t="s">
        <v>70</v>
      </c>
      <c r="G13" s="41" t="s">
        <v>59</v>
      </c>
      <c r="H13" s="41">
        <v>88263.88</v>
      </c>
      <c r="I13" s="46" t="s">
        <v>71</v>
      </c>
      <c r="J13" s="41">
        <v>0</v>
      </c>
      <c r="K13" s="108">
        <v>60000</v>
      </c>
      <c r="L13" s="41" t="s">
        <v>72</v>
      </c>
      <c r="M13" s="25" t="s">
        <v>73</v>
      </c>
      <c r="N13" s="109"/>
    </row>
    <row r="14" spans="1:14" s="7" customFormat="1" ht="87.75" customHeight="1">
      <c r="A14" s="29">
        <v>9</v>
      </c>
      <c r="B14" s="51" t="s">
        <v>74</v>
      </c>
      <c r="C14" s="41" t="s">
        <v>69</v>
      </c>
      <c r="D14" s="41" t="s">
        <v>69</v>
      </c>
      <c r="E14" s="41" t="s">
        <v>45</v>
      </c>
      <c r="F14" s="52" t="s">
        <v>75</v>
      </c>
      <c r="G14" s="41" t="s">
        <v>59</v>
      </c>
      <c r="H14" s="41">
        <v>100267.14</v>
      </c>
      <c r="I14" s="46" t="s">
        <v>71</v>
      </c>
      <c r="J14" s="41">
        <v>0</v>
      </c>
      <c r="K14" s="41">
        <v>15000</v>
      </c>
      <c r="L14" s="41" t="s">
        <v>76</v>
      </c>
      <c r="M14" s="25" t="s">
        <v>73</v>
      </c>
      <c r="N14" s="109"/>
    </row>
    <row r="15" spans="1:14" s="7" customFormat="1" ht="43.5" customHeight="1">
      <c r="A15" s="29">
        <v>10</v>
      </c>
      <c r="B15" s="30" t="s">
        <v>77</v>
      </c>
      <c r="C15" s="46" t="s">
        <v>69</v>
      </c>
      <c r="D15" s="46" t="s">
        <v>69</v>
      </c>
      <c r="E15" s="46" t="s">
        <v>45</v>
      </c>
      <c r="F15" s="53" t="s">
        <v>78</v>
      </c>
      <c r="G15" s="25" t="s">
        <v>54</v>
      </c>
      <c r="H15" s="46">
        <v>9584.37</v>
      </c>
      <c r="I15" s="46" t="s">
        <v>71</v>
      </c>
      <c r="J15" s="67">
        <v>0</v>
      </c>
      <c r="K15" s="67">
        <v>5000</v>
      </c>
      <c r="L15" s="46" t="s">
        <v>79</v>
      </c>
      <c r="M15" s="25" t="s">
        <v>73</v>
      </c>
      <c r="N15" s="103"/>
    </row>
    <row r="16" spans="1:14" s="7" customFormat="1" ht="69.75" customHeight="1">
      <c r="A16" s="33">
        <v>11</v>
      </c>
      <c r="B16" s="54" t="s">
        <v>80</v>
      </c>
      <c r="C16" s="54" t="s">
        <v>81</v>
      </c>
      <c r="D16" s="55" t="s">
        <v>82</v>
      </c>
      <c r="E16" s="41" t="s">
        <v>45</v>
      </c>
      <c r="F16" s="56" t="s">
        <v>83</v>
      </c>
      <c r="G16" s="54" t="s">
        <v>84</v>
      </c>
      <c r="H16" s="46">
        <v>3000</v>
      </c>
      <c r="I16" s="110" t="s">
        <v>85</v>
      </c>
      <c r="J16" s="41">
        <v>1000</v>
      </c>
      <c r="K16" s="41">
        <v>2000</v>
      </c>
      <c r="L16" s="104"/>
      <c r="M16" s="105"/>
      <c r="N16" s="109"/>
    </row>
    <row r="17" spans="1:14" s="7" customFormat="1" ht="63" customHeight="1">
      <c r="A17" s="33">
        <v>12</v>
      </c>
      <c r="B17" s="57" t="s">
        <v>86</v>
      </c>
      <c r="C17" s="58" t="s">
        <v>87</v>
      </c>
      <c r="D17" s="58" t="s">
        <v>63</v>
      </c>
      <c r="E17" s="41" t="s">
        <v>45</v>
      </c>
      <c r="F17" s="59" t="s">
        <v>88</v>
      </c>
      <c r="G17" s="58" t="s">
        <v>39</v>
      </c>
      <c r="H17" s="58">
        <v>6870</v>
      </c>
      <c r="I17" s="71" t="s">
        <v>48</v>
      </c>
      <c r="J17" s="58">
        <v>0</v>
      </c>
      <c r="K17" s="58">
        <v>3435</v>
      </c>
      <c r="L17" s="58"/>
      <c r="M17" s="58" t="s">
        <v>67</v>
      </c>
      <c r="N17" s="58" t="s">
        <v>89</v>
      </c>
    </row>
    <row r="18" spans="1:14" s="7" customFormat="1" ht="72.75" customHeight="1">
      <c r="A18" s="33">
        <v>13</v>
      </c>
      <c r="B18" s="25" t="s">
        <v>90</v>
      </c>
      <c r="C18" s="25" t="s">
        <v>91</v>
      </c>
      <c r="D18" s="46" t="s">
        <v>92</v>
      </c>
      <c r="E18" s="41" t="s">
        <v>45</v>
      </c>
      <c r="F18" s="53" t="s">
        <v>93</v>
      </c>
      <c r="G18" s="25" t="s">
        <v>47</v>
      </c>
      <c r="H18" s="46">
        <v>8000</v>
      </c>
      <c r="I18" s="71" t="s">
        <v>26</v>
      </c>
      <c r="J18" s="58">
        <v>0</v>
      </c>
      <c r="K18" s="58">
        <v>2000</v>
      </c>
      <c r="L18" s="58"/>
      <c r="M18" s="58"/>
      <c r="N18" s="58"/>
    </row>
    <row r="19" spans="1:14" s="4" customFormat="1" ht="21" customHeight="1">
      <c r="A19" s="25"/>
      <c r="B19" s="26" t="s">
        <v>94</v>
      </c>
      <c r="C19" s="26"/>
      <c r="D19" s="26"/>
      <c r="E19" s="27"/>
      <c r="F19" s="27"/>
      <c r="G19" s="27"/>
      <c r="H19" s="28">
        <f>SUM(H20:H31)</f>
        <v>394995.4379</v>
      </c>
      <c r="I19" s="28"/>
      <c r="J19" s="28">
        <f>SUM(J20:J31)</f>
        <v>74246</v>
      </c>
      <c r="K19" s="28">
        <f>SUM(K20:K31)</f>
        <v>123337.7015</v>
      </c>
      <c r="L19" s="97"/>
      <c r="M19" s="97"/>
      <c r="N19" s="98"/>
    </row>
    <row r="20" spans="1:14" s="8" customFormat="1" ht="81.75" customHeight="1">
      <c r="A20" s="60">
        <v>14</v>
      </c>
      <c r="B20" s="61" t="s">
        <v>95</v>
      </c>
      <c r="C20" s="62" t="s">
        <v>96</v>
      </c>
      <c r="D20" s="25" t="s">
        <v>97</v>
      </c>
      <c r="E20" s="46" t="s">
        <v>23</v>
      </c>
      <c r="F20" s="63" t="s">
        <v>98</v>
      </c>
      <c r="G20" s="33" t="s">
        <v>65</v>
      </c>
      <c r="H20" s="64">
        <v>49250.17</v>
      </c>
      <c r="I20" s="46" t="s">
        <v>99</v>
      </c>
      <c r="J20" s="25">
        <v>24363</v>
      </c>
      <c r="K20" s="25">
        <v>10000</v>
      </c>
      <c r="L20" s="30" t="s">
        <v>100</v>
      </c>
      <c r="M20" s="25" t="s">
        <v>101</v>
      </c>
      <c r="N20" s="100"/>
    </row>
    <row r="21" spans="1:14" s="8" customFormat="1" ht="121.5" customHeight="1">
      <c r="A21" s="60">
        <v>15</v>
      </c>
      <c r="B21" s="61" t="s">
        <v>102</v>
      </c>
      <c r="C21" s="62" t="s">
        <v>96</v>
      </c>
      <c r="D21" s="25" t="s">
        <v>97</v>
      </c>
      <c r="E21" s="46" t="s">
        <v>23</v>
      </c>
      <c r="F21" s="63" t="s">
        <v>103</v>
      </c>
      <c r="G21" s="33" t="s">
        <v>25</v>
      </c>
      <c r="H21" s="64">
        <v>122430.1299</v>
      </c>
      <c r="I21" s="46" t="s">
        <v>104</v>
      </c>
      <c r="J21" s="25">
        <v>33783</v>
      </c>
      <c r="K21" s="25">
        <v>30000</v>
      </c>
      <c r="L21" s="30" t="s">
        <v>105</v>
      </c>
      <c r="M21" s="25" t="s">
        <v>101</v>
      </c>
      <c r="N21" s="100"/>
    </row>
    <row r="22" spans="1:14" s="7" customFormat="1" ht="156" customHeight="1">
      <c r="A22" s="60">
        <v>16</v>
      </c>
      <c r="B22" s="46" t="s">
        <v>106</v>
      </c>
      <c r="C22" s="46" t="s">
        <v>96</v>
      </c>
      <c r="D22" s="46" t="s">
        <v>97</v>
      </c>
      <c r="E22" s="46" t="s">
        <v>23</v>
      </c>
      <c r="F22" s="53" t="s">
        <v>107</v>
      </c>
      <c r="G22" s="65" t="s">
        <v>39</v>
      </c>
      <c r="H22" s="30">
        <v>36427</v>
      </c>
      <c r="I22" s="25" t="s">
        <v>33</v>
      </c>
      <c r="J22" s="46">
        <v>10550</v>
      </c>
      <c r="K22" s="46">
        <v>15000</v>
      </c>
      <c r="L22" s="25" t="s">
        <v>108</v>
      </c>
      <c r="M22" s="30" t="s">
        <v>109</v>
      </c>
      <c r="N22" s="100"/>
    </row>
    <row r="23" spans="1:14" s="7" customFormat="1" ht="81.75" customHeight="1">
      <c r="A23" s="60">
        <v>17</v>
      </c>
      <c r="B23" s="46" t="s">
        <v>110</v>
      </c>
      <c r="C23" s="46" t="s">
        <v>96</v>
      </c>
      <c r="D23" s="46" t="s">
        <v>97</v>
      </c>
      <c r="E23" s="46" t="s">
        <v>23</v>
      </c>
      <c r="F23" s="53" t="s">
        <v>111</v>
      </c>
      <c r="G23" s="65" t="s">
        <v>84</v>
      </c>
      <c r="H23" s="30">
        <v>10062.7015</v>
      </c>
      <c r="I23" s="25" t="s">
        <v>85</v>
      </c>
      <c r="J23" s="46">
        <v>500</v>
      </c>
      <c r="K23" s="46">
        <v>9062.7015</v>
      </c>
      <c r="L23" s="25" t="s">
        <v>112</v>
      </c>
      <c r="M23" s="51" t="s">
        <v>109</v>
      </c>
      <c r="N23" s="100"/>
    </row>
    <row r="24" spans="1:14" s="7" customFormat="1" ht="82.5" customHeight="1">
      <c r="A24" s="60">
        <v>18</v>
      </c>
      <c r="B24" s="46" t="s">
        <v>113</v>
      </c>
      <c r="C24" s="46" t="s">
        <v>96</v>
      </c>
      <c r="D24" s="46" t="s">
        <v>97</v>
      </c>
      <c r="E24" s="46" t="s">
        <v>23</v>
      </c>
      <c r="F24" s="53" t="s">
        <v>114</v>
      </c>
      <c r="G24" s="65" t="s">
        <v>84</v>
      </c>
      <c r="H24" s="30">
        <v>11774.5174</v>
      </c>
      <c r="I24" s="25" t="s">
        <v>85</v>
      </c>
      <c r="J24" s="46">
        <v>5000</v>
      </c>
      <c r="K24" s="46">
        <v>6775</v>
      </c>
      <c r="L24" s="25" t="s">
        <v>115</v>
      </c>
      <c r="M24" s="51" t="s">
        <v>109</v>
      </c>
      <c r="N24" s="100"/>
    </row>
    <row r="25" spans="1:14" s="7" customFormat="1" ht="81.75" customHeight="1">
      <c r="A25" s="60">
        <v>19</v>
      </c>
      <c r="B25" s="25" t="s">
        <v>116</v>
      </c>
      <c r="C25" s="25" t="s">
        <v>97</v>
      </c>
      <c r="D25" s="25" t="s">
        <v>97</v>
      </c>
      <c r="E25" s="46" t="s">
        <v>23</v>
      </c>
      <c r="F25" s="32" t="s">
        <v>117</v>
      </c>
      <c r="G25" s="25" t="s">
        <v>39</v>
      </c>
      <c r="H25" s="25">
        <v>15657.9191</v>
      </c>
      <c r="I25" s="25" t="s">
        <v>85</v>
      </c>
      <c r="J25" s="25">
        <v>50</v>
      </c>
      <c r="K25" s="25">
        <v>14500</v>
      </c>
      <c r="L25" s="46"/>
      <c r="M25" s="66" t="s">
        <v>118</v>
      </c>
      <c r="N25" s="100"/>
    </row>
    <row r="26" spans="1:14" s="7" customFormat="1" ht="66" customHeight="1">
      <c r="A26" s="60">
        <v>20</v>
      </c>
      <c r="B26" s="46" t="s">
        <v>119</v>
      </c>
      <c r="C26" s="66" t="s">
        <v>97</v>
      </c>
      <c r="D26" s="66" t="s">
        <v>97</v>
      </c>
      <c r="E26" s="67" t="s">
        <v>45</v>
      </c>
      <c r="F26" s="68" t="s">
        <v>120</v>
      </c>
      <c r="G26" s="66" t="s">
        <v>59</v>
      </c>
      <c r="H26" s="69">
        <v>19377</v>
      </c>
      <c r="I26" s="25" t="s">
        <v>85</v>
      </c>
      <c r="J26" s="67">
        <v>0</v>
      </c>
      <c r="K26" s="67">
        <v>5000</v>
      </c>
      <c r="L26" s="67"/>
      <c r="M26" s="66"/>
      <c r="N26" s="100"/>
    </row>
    <row r="27" spans="1:14" s="7" customFormat="1" ht="54" customHeight="1">
      <c r="A27" s="60">
        <v>21</v>
      </c>
      <c r="B27" s="46" t="s">
        <v>121</v>
      </c>
      <c r="C27" s="66" t="s">
        <v>122</v>
      </c>
      <c r="D27" s="66" t="s">
        <v>97</v>
      </c>
      <c r="E27" s="67" t="s">
        <v>45</v>
      </c>
      <c r="F27" s="68" t="s">
        <v>123</v>
      </c>
      <c r="G27" s="66" t="s">
        <v>59</v>
      </c>
      <c r="H27" s="69">
        <v>6500</v>
      </c>
      <c r="I27" s="25" t="s">
        <v>85</v>
      </c>
      <c r="J27" s="67">
        <v>0</v>
      </c>
      <c r="K27" s="67">
        <v>3000</v>
      </c>
      <c r="L27" s="67" t="s">
        <v>124</v>
      </c>
      <c r="M27" s="66" t="s">
        <v>125</v>
      </c>
      <c r="N27" s="100"/>
    </row>
    <row r="28" spans="1:14" s="7" customFormat="1" ht="99" customHeight="1">
      <c r="A28" s="25">
        <v>22</v>
      </c>
      <c r="B28" s="46" t="s">
        <v>126</v>
      </c>
      <c r="C28" s="66" t="s">
        <v>97</v>
      </c>
      <c r="D28" s="66" t="s">
        <v>97</v>
      </c>
      <c r="E28" s="67" t="s">
        <v>45</v>
      </c>
      <c r="F28" s="68" t="s">
        <v>127</v>
      </c>
      <c r="G28" s="66" t="s">
        <v>59</v>
      </c>
      <c r="H28" s="69">
        <v>56164</v>
      </c>
      <c r="I28" s="25" t="s">
        <v>85</v>
      </c>
      <c r="J28" s="67">
        <v>0</v>
      </c>
      <c r="K28" s="67">
        <v>10000</v>
      </c>
      <c r="L28" s="67"/>
      <c r="M28" s="66" t="s">
        <v>128</v>
      </c>
      <c r="N28" s="100" t="s">
        <v>50</v>
      </c>
    </row>
    <row r="29" spans="1:14" s="7" customFormat="1" ht="99.75" customHeight="1">
      <c r="A29" s="25">
        <v>23</v>
      </c>
      <c r="B29" s="46" t="s">
        <v>129</v>
      </c>
      <c r="C29" s="66" t="s">
        <v>97</v>
      </c>
      <c r="D29" s="66" t="s">
        <v>97</v>
      </c>
      <c r="E29" s="67" t="s">
        <v>45</v>
      </c>
      <c r="F29" s="68" t="s">
        <v>130</v>
      </c>
      <c r="G29" s="66" t="s">
        <v>59</v>
      </c>
      <c r="H29" s="69">
        <v>32100</v>
      </c>
      <c r="I29" s="25" t="s">
        <v>85</v>
      </c>
      <c r="J29" s="67">
        <v>0</v>
      </c>
      <c r="K29" s="67">
        <v>10000</v>
      </c>
      <c r="L29" s="67"/>
      <c r="M29" s="66" t="s">
        <v>131</v>
      </c>
      <c r="N29" s="100" t="s">
        <v>50</v>
      </c>
    </row>
    <row r="30" spans="1:14" s="7" customFormat="1" ht="82.5" customHeight="1">
      <c r="A30" s="25">
        <v>24</v>
      </c>
      <c r="B30" s="70" t="s">
        <v>132</v>
      </c>
      <c r="C30" s="71" t="s">
        <v>133</v>
      </c>
      <c r="D30" s="66" t="s">
        <v>97</v>
      </c>
      <c r="E30" s="67" t="s">
        <v>45</v>
      </c>
      <c r="F30" s="68" t="s">
        <v>134</v>
      </c>
      <c r="G30" s="66" t="s">
        <v>59</v>
      </c>
      <c r="H30" s="69">
        <v>20000</v>
      </c>
      <c r="I30" s="25" t="s">
        <v>85</v>
      </c>
      <c r="J30" s="67">
        <v>0</v>
      </c>
      <c r="K30" s="67">
        <v>5000</v>
      </c>
      <c r="L30" s="67"/>
      <c r="M30" s="66"/>
      <c r="N30" s="100" t="s">
        <v>50</v>
      </c>
    </row>
    <row r="31" spans="1:14" s="7" customFormat="1" ht="87" customHeight="1">
      <c r="A31" s="60">
        <v>25</v>
      </c>
      <c r="B31" s="61" t="s">
        <v>135</v>
      </c>
      <c r="C31" s="46" t="s">
        <v>136</v>
      </c>
      <c r="D31" s="46" t="s">
        <v>136</v>
      </c>
      <c r="E31" s="67" t="s">
        <v>45</v>
      </c>
      <c r="F31" s="72" t="s">
        <v>137</v>
      </c>
      <c r="G31" s="65" t="s">
        <v>54</v>
      </c>
      <c r="H31" s="73">
        <v>15252</v>
      </c>
      <c r="I31" s="25" t="s">
        <v>85</v>
      </c>
      <c r="J31" s="61">
        <v>0</v>
      </c>
      <c r="K31" s="73">
        <v>5000</v>
      </c>
      <c r="L31" s="25"/>
      <c r="M31" s="25"/>
      <c r="N31" s="103"/>
    </row>
    <row r="32" spans="1:14" s="4" customFormat="1" ht="18.75" customHeight="1">
      <c r="A32" s="25"/>
      <c r="B32" s="26" t="s">
        <v>138</v>
      </c>
      <c r="C32" s="26"/>
      <c r="D32" s="26"/>
      <c r="E32" s="27"/>
      <c r="F32" s="27"/>
      <c r="G32" s="27"/>
      <c r="H32" s="28">
        <f>SUM(H33:H49)</f>
        <v>2127133.9995000004</v>
      </c>
      <c r="I32" s="28"/>
      <c r="J32" s="28">
        <f>SUM(J33:J49)</f>
        <v>287249</v>
      </c>
      <c r="K32" s="28">
        <f>SUM(K33:K49)</f>
        <v>136809</v>
      </c>
      <c r="L32" s="97"/>
      <c r="M32" s="97"/>
      <c r="N32" s="98"/>
    </row>
    <row r="33" spans="1:14" s="5" customFormat="1" ht="111" customHeight="1">
      <c r="A33" s="74">
        <v>26</v>
      </c>
      <c r="B33" s="75" t="s">
        <v>139</v>
      </c>
      <c r="C33" s="46" t="s">
        <v>140</v>
      </c>
      <c r="D33" s="46" t="s">
        <v>141</v>
      </c>
      <c r="E33" s="46" t="s">
        <v>23</v>
      </c>
      <c r="F33" s="76" t="s">
        <v>142</v>
      </c>
      <c r="G33" s="77" t="s">
        <v>143</v>
      </c>
      <c r="H33" s="46">
        <v>91200</v>
      </c>
      <c r="I33" s="46" t="s">
        <v>144</v>
      </c>
      <c r="J33" s="46">
        <v>76400</v>
      </c>
      <c r="K33" s="46">
        <v>10000</v>
      </c>
      <c r="L33" s="46" t="s">
        <v>145</v>
      </c>
      <c r="M33" s="25" t="s">
        <v>146</v>
      </c>
      <c r="N33" s="99"/>
    </row>
    <row r="34" spans="1:14" s="7" customFormat="1" ht="45" customHeight="1">
      <c r="A34" s="74">
        <v>27</v>
      </c>
      <c r="B34" s="46" t="s">
        <v>147</v>
      </c>
      <c r="C34" s="66" t="s">
        <v>148</v>
      </c>
      <c r="D34" s="66" t="s">
        <v>141</v>
      </c>
      <c r="E34" s="46" t="s">
        <v>23</v>
      </c>
      <c r="F34" s="68" t="s">
        <v>149</v>
      </c>
      <c r="G34" s="65" t="s">
        <v>150</v>
      </c>
      <c r="H34" s="78">
        <v>99159</v>
      </c>
      <c r="I34" s="30" t="s">
        <v>85</v>
      </c>
      <c r="J34" s="46">
        <v>20000</v>
      </c>
      <c r="K34" s="46">
        <v>10000</v>
      </c>
      <c r="L34" s="46" t="s">
        <v>151</v>
      </c>
      <c r="M34" s="51" t="s">
        <v>152</v>
      </c>
      <c r="N34" s="111"/>
    </row>
    <row r="35" spans="1:14" s="6" customFormat="1" ht="46.5" customHeight="1">
      <c r="A35" s="74">
        <v>28</v>
      </c>
      <c r="B35" s="61" t="s">
        <v>153</v>
      </c>
      <c r="C35" s="61" t="s">
        <v>154</v>
      </c>
      <c r="D35" s="66" t="s">
        <v>141</v>
      </c>
      <c r="E35" s="46" t="s">
        <v>23</v>
      </c>
      <c r="F35" s="72" t="s">
        <v>155</v>
      </c>
      <c r="G35" s="65" t="s">
        <v>84</v>
      </c>
      <c r="H35" s="61">
        <v>35000</v>
      </c>
      <c r="I35" s="30" t="s">
        <v>85</v>
      </c>
      <c r="J35" s="67">
        <v>10458</v>
      </c>
      <c r="K35" s="67">
        <v>5000</v>
      </c>
      <c r="L35" s="30" t="s">
        <v>156</v>
      </c>
      <c r="M35" s="66" t="s">
        <v>157</v>
      </c>
      <c r="N35" s="100"/>
    </row>
    <row r="36" spans="1:14" s="6" customFormat="1" ht="90" customHeight="1">
      <c r="A36" s="74">
        <v>29</v>
      </c>
      <c r="B36" s="61" t="s">
        <v>158</v>
      </c>
      <c r="C36" s="61" t="s">
        <v>159</v>
      </c>
      <c r="D36" s="66" t="s">
        <v>141</v>
      </c>
      <c r="E36" s="46" t="s">
        <v>23</v>
      </c>
      <c r="F36" s="72" t="s">
        <v>160</v>
      </c>
      <c r="G36" s="65" t="s">
        <v>39</v>
      </c>
      <c r="H36" s="61">
        <v>60000</v>
      </c>
      <c r="I36" s="30" t="s">
        <v>85</v>
      </c>
      <c r="J36" s="67">
        <v>10000</v>
      </c>
      <c r="K36" s="67">
        <v>25000</v>
      </c>
      <c r="L36" s="30" t="s">
        <v>161</v>
      </c>
      <c r="M36" s="66" t="s">
        <v>162</v>
      </c>
      <c r="N36" s="100"/>
    </row>
    <row r="37" spans="1:14" s="6" customFormat="1" ht="82.5" customHeight="1">
      <c r="A37" s="74">
        <v>30</v>
      </c>
      <c r="B37" s="61" t="s">
        <v>163</v>
      </c>
      <c r="C37" s="61" t="s">
        <v>164</v>
      </c>
      <c r="D37" s="66" t="s">
        <v>141</v>
      </c>
      <c r="E37" s="46" t="s">
        <v>23</v>
      </c>
      <c r="F37" s="72" t="s">
        <v>165</v>
      </c>
      <c r="G37" s="65" t="s">
        <v>39</v>
      </c>
      <c r="H37" s="61">
        <v>7000</v>
      </c>
      <c r="I37" s="30" t="s">
        <v>85</v>
      </c>
      <c r="J37" s="67">
        <v>1000</v>
      </c>
      <c r="K37" s="67">
        <v>1000</v>
      </c>
      <c r="L37" s="30" t="s">
        <v>166</v>
      </c>
      <c r="M37" s="66" t="s">
        <v>167</v>
      </c>
      <c r="N37" s="100"/>
    </row>
    <row r="38" spans="1:14" s="6" customFormat="1" ht="87.75" customHeight="1">
      <c r="A38" s="74">
        <v>31</v>
      </c>
      <c r="B38" s="61" t="s">
        <v>168</v>
      </c>
      <c r="C38" s="61" t="s">
        <v>169</v>
      </c>
      <c r="D38" s="66" t="s">
        <v>141</v>
      </c>
      <c r="E38" s="46" t="s">
        <v>23</v>
      </c>
      <c r="F38" s="72" t="s">
        <v>170</v>
      </c>
      <c r="G38" s="65" t="s">
        <v>39</v>
      </c>
      <c r="H38" s="61">
        <v>17743</v>
      </c>
      <c r="I38" s="30" t="s">
        <v>85</v>
      </c>
      <c r="J38" s="67">
        <v>8816</v>
      </c>
      <c r="K38" s="67">
        <v>8000</v>
      </c>
      <c r="L38" s="30" t="s">
        <v>171</v>
      </c>
      <c r="M38" s="66"/>
      <c r="N38" s="100"/>
    </row>
    <row r="39" spans="1:14" s="6" customFormat="1" ht="61.5" customHeight="1">
      <c r="A39" s="74">
        <v>32</v>
      </c>
      <c r="B39" s="61" t="s">
        <v>172</v>
      </c>
      <c r="C39" s="61" t="s">
        <v>173</v>
      </c>
      <c r="D39" s="66" t="s">
        <v>141</v>
      </c>
      <c r="E39" s="46" t="s">
        <v>23</v>
      </c>
      <c r="F39" s="72" t="s">
        <v>174</v>
      </c>
      <c r="G39" s="65" t="s">
        <v>175</v>
      </c>
      <c r="H39" s="61">
        <v>5730</v>
      </c>
      <c r="I39" s="30" t="s">
        <v>85</v>
      </c>
      <c r="J39" s="67">
        <v>1500</v>
      </c>
      <c r="K39" s="67">
        <v>2000</v>
      </c>
      <c r="L39" s="30" t="s">
        <v>176</v>
      </c>
      <c r="M39" s="66" t="s">
        <v>177</v>
      </c>
      <c r="N39" s="100"/>
    </row>
    <row r="40" spans="1:14" s="7" customFormat="1" ht="54" customHeight="1">
      <c r="A40" s="74">
        <v>33</v>
      </c>
      <c r="B40" s="51" t="s">
        <v>178</v>
      </c>
      <c r="C40" s="41" t="s">
        <v>179</v>
      </c>
      <c r="D40" s="70" t="s">
        <v>180</v>
      </c>
      <c r="E40" s="41" t="s">
        <v>23</v>
      </c>
      <c r="F40" s="79" t="s">
        <v>181</v>
      </c>
      <c r="G40" s="41" t="s">
        <v>39</v>
      </c>
      <c r="H40" s="41">
        <v>68978</v>
      </c>
      <c r="I40" s="41" t="s">
        <v>48</v>
      </c>
      <c r="J40" s="108">
        <v>1092</v>
      </c>
      <c r="K40" s="41">
        <v>30000</v>
      </c>
      <c r="L40" s="104" t="s">
        <v>182</v>
      </c>
      <c r="M40" s="108" t="s">
        <v>183</v>
      </c>
      <c r="N40" s="112" t="s">
        <v>184</v>
      </c>
    </row>
    <row r="41" spans="1:14" s="7" customFormat="1" ht="147" customHeight="1">
      <c r="A41" s="74">
        <v>34</v>
      </c>
      <c r="B41" s="46" t="s">
        <v>185</v>
      </c>
      <c r="C41" s="62" t="s">
        <v>179</v>
      </c>
      <c r="D41" s="25" t="s">
        <v>180</v>
      </c>
      <c r="E41" s="25" t="s">
        <v>23</v>
      </c>
      <c r="F41" s="59" t="s">
        <v>186</v>
      </c>
      <c r="G41" s="25" t="s">
        <v>39</v>
      </c>
      <c r="H41" s="46">
        <v>34786.3195</v>
      </c>
      <c r="I41" s="46" t="s">
        <v>48</v>
      </c>
      <c r="J41" s="70">
        <v>13108</v>
      </c>
      <c r="K41" s="46">
        <v>10000</v>
      </c>
      <c r="L41" s="46" t="s">
        <v>187</v>
      </c>
      <c r="M41" s="71" t="s">
        <v>183</v>
      </c>
      <c r="N41" s="100"/>
    </row>
    <row r="42" spans="1:14" s="6" customFormat="1" ht="45.75" customHeight="1">
      <c r="A42" s="51">
        <v>35</v>
      </c>
      <c r="B42" s="61" t="s">
        <v>188</v>
      </c>
      <c r="C42" s="61" t="s">
        <v>85</v>
      </c>
      <c r="D42" s="61" t="s">
        <v>180</v>
      </c>
      <c r="E42" s="46" t="s">
        <v>23</v>
      </c>
      <c r="F42" s="72" t="s">
        <v>189</v>
      </c>
      <c r="G42" s="65" t="s">
        <v>190</v>
      </c>
      <c r="H42" s="61">
        <v>1496500</v>
      </c>
      <c r="I42" s="41" t="s">
        <v>48</v>
      </c>
      <c r="J42" s="67">
        <v>58874</v>
      </c>
      <c r="K42" s="82">
        <v>10000</v>
      </c>
      <c r="L42" s="113"/>
      <c r="M42" s="66"/>
      <c r="N42" s="100"/>
    </row>
    <row r="43" spans="1:14" s="9" customFormat="1" ht="99.75" customHeight="1">
      <c r="A43" s="74">
        <v>36</v>
      </c>
      <c r="B43" s="75" t="s">
        <v>191</v>
      </c>
      <c r="C43" s="80" t="s">
        <v>192</v>
      </c>
      <c r="D43" s="30" t="s">
        <v>193</v>
      </c>
      <c r="E43" s="25" t="s">
        <v>23</v>
      </c>
      <c r="F43" s="76" t="s">
        <v>194</v>
      </c>
      <c r="G43" s="65" t="s">
        <v>195</v>
      </c>
      <c r="H43" s="30">
        <v>140000</v>
      </c>
      <c r="I43" s="46" t="s">
        <v>26</v>
      </c>
      <c r="J43" s="46">
        <v>70419</v>
      </c>
      <c r="K43" s="46">
        <v>1200</v>
      </c>
      <c r="L43" s="46" t="s">
        <v>196</v>
      </c>
      <c r="M43" s="25" t="s">
        <v>197</v>
      </c>
      <c r="N43" s="99"/>
    </row>
    <row r="44" spans="1:14" s="6" customFormat="1" ht="61.5" customHeight="1">
      <c r="A44" s="51">
        <v>37</v>
      </c>
      <c r="B44" s="61" t="s">
        <v>198</v>
      </c>
      <c r="C44" s="61" t="s">
        <v>199</v>
      </c>
      <c r="D44" s="61" t="s">
        <v>52</v>
      </c>
      <c r="E44" s="46" t="s">
        <v>23</v>
      </c>
      <c r="F44" s="72" t="s">
        <v>200</v>
      </c>
      <c r="G44" s="61" t="s">
        <v>84</v>
      </c>
      <c r="H44" s="61">
        <v>3000</v>
      </c>
      <c r="I44" s="67" t="s">
        <v>26</v>
      </c>
      <c r="J44" s="67">
        <v>250</v>
      </c>
      <c r="K44" s="67">
        <v>2750</v>
      </c>
      <c r="L44" s="30"/>
      <c r="M44" s="66" t="s">
        <v>201</v>
      </c>
      <c r="N44" s="100"/>
    </row>
    <row r="45" spans="1:14" s="6" customFormat="1" ht="57.75" customHeight="1">
      <c r="A45" s="51">
        <v>38</v>
      </c>
      <c r="B45" s="81" t="s">
        <v>202</v>
      </c>
      <c r="C45" s="66" t="s">
        <v>203</v>
      </c>
      <c r="D45" s="66" t="s">
        <v>203</v>
      </c>
      <c r="E45" s="25" t="s">
        <v>23</v>
      </c>
      <c r="F45" s="68" t="s">
        <v>204</v>
      </c>
      <c r="G45" s="81" t="s">
        <v>39</v>
      </c>
      <c r="H45" s="82">
        <v>22656</v>
      </c>
      <c r="I45" s="30" t="s">
        <v>85</v>
      </c>
      <c r="J45" s="82">
        <v>15332</v>
      </c>
      <c r="K45" s="82">
        <v>5059</v>
      </c>
      <c r="L45" s="30"/>
      <c r="M45" s="66" t="s">
        <v>205</v>
      </c>
      <c r="N45" s="100"/>
    </row>
    <row r="46" spans="1:14" s="6" customFormat="1" ht="57.75" customHeight="1">
      <c r="A46" s="51">
        <v>39</v>
      </c>
      <c r="B46" s="83" t="s">
        <v>206</v>
      </c>
      <c r="C46" s="83" t="s">
        <v>203</v>
      </c>
      <c r="D46" s="83" t="s">
        <v>203</v>
      </c>
      <c r="E46" s="67" t="s">
        <v>45</v>
      </c>
      <c r="F46" s="84" t="s">
        <v>204</v>
      </c>
      <c r="G46" s="83" t="s">
        <v>47</v>
      </c>
      <c r="H46" s="85">
        <v>18000</v>
      </c>
      <c r="I46" s="30" t="s">
        <v>85</v>
      </c>
      <c r="J46" s="67">
        <v>0</v>
      </c>
      <c r="K46" s="82">
        <v>10800</v>
      </c>
      <c r="L46" s="30"/>
      <c r="M46" s="83" t="s">
        <v>205</v>
      </c>
      <c r="N46" s="100" t="s">
        <v>207</v>
      </c>
    </row>
    <row r="47" spans="1:14" s="6" customFormat="1" ht="57.75" customHeight="1">
      <c r="A47" s="74">
        <v>40</v>
      </c>
      <c r="B47" s="66" t="s">
        <v>208</v>
      </c>
      <c r="C47" s="66" t="s">
        <v>141</v>
      </c>
      <c r="D47" s="66" t="s">
        <v>141</v>
      </c>
      <c r="E47" s="67" t="s">
        <v>45</v>
      </c>
      <c r="F47" s="68" t="s">
        <v>209</v>
      </c>
      <c r="G47" s="66" t="s">
        <v>47</v>
      </c>
      <c r="H47" s="67">
        <v>11999.68</v>
      </c>
      <c r="I47" s="30" t="s">
        <v>85</v>
      </c>
      <c r="J47" s="67">
        <v>0</v>
      </c>
      <c r="K47" s="67">
        <v>2000</v>
      </c>
      <c r="L47" s="30"/>
      <c r="M47" s="66"/>
      <c r="N47" s="100"/>
    </row>
    <row r="48" spans="1:14" s="6" customFormat="1" ht="57.75" customHeight="1">
      <c r="A48" s="74">
        <v>41</v>
      </c>
      <c r="B48" s="66" t="s">
        <v>210</v>
      </c>
      <c r="C48" s="66" t="s">
        <v>211</v>
      </c>
      <c r="D48" s="66" t="s">
        <v>212</v>
      </c>
      <c r="E48" s="67" t="s">
        <v>45</v>
      </c>
      <c r="F48" s="68" t="s">
        <v>213</v>
      </c>
      <c r="G48" s="66" t="s">
        <v>39</v>
      </c>
      <c r="H48" s="67">
        <v>9382</v>
      </c>
      <c r="I48" s="30" t="s">
        <v>85</v>
      </c>
      <c r="J48" s="67">
        <v>0</v>
      </c>
      <c r="K48" s="67">
        <v>3000</v>
      </c>
      <c r="L48" s="30"/>
      <c r="M48" s="66"/>
      <c r="N48" s="100"/>
    </row>
    <row r="49" spans="1:14" s="6" customFormat="1" ht="57.75" customHeight="1">
      <c r="A49" s="74">
        <v>42</v>
      </c>
      <c r="B49" s="66" t="s">
        <v>214</v>
      </c>
      <c r="C49" s="66" t="s">
        <v>215</v>
      </c>
      <c r="D49" s="66" t="s">
        <v>216</v>
      </c>
      <c r="E49" s="67" t="s">
        <v>45</v>
      </c>
      <c r="F49" s="68" t="s">
        <v>217</v>
      </c>
      <c r="G49" s="66" t="s">
        <v>47</v>
      </c>
      <c r="H49" s="67">
        <v>6000</v>
      </c>
      <c r="I49" s="67" t="s">
        <v>144</v>
      </c>
      <c r="J49" s="67">
        <v>0</v>
      </c>
      <c r="K49" s="67">
        <v>1000</v>
      </c>
      <c r="L49" s="30" t="s">
        <v>218</v>
      </c>
      <c r="M49" s="66" t="s">
        <v>219</v>
      </c>
      <c r="N49" s="100"/>
    </row>
    <row r="50" spans="1:14" s="4" customFormat="1" ht="21.75" customHeight="1">
      <c r="A50" s="25"/>
      <c r="B50" s="26" t="s">
        <v>220</v>
      </c>
      <c r="C50" s="26"/>
      <c r="D50" s="26"/>
      <c r="E50" s="27"/>
      <c r="F50" s="27"/>
      <c r="G50" s="27"/>
      <c r="H50" s="28">
        <f>SUM(H51:H70)</f>
        <v>502023.25999999995</v>
      </c>
      <c r="I50" s="28"/>
      <c r="J50" s="28">
        <f>SUM(J51:J70)</f>
        <v>182148</v>
      </c>
      <c r="K50" s="28">
        <f>SUM(K51:K70)</f>
        <v>162515</v>
      </c>
      <c r="L50" s="97"/>
      <c r="M50" s="28"/>
      <c r="N50" s="98"/>
    </row>
    <row r="51" spans="1:14" s="4" customFormat="1" ht="64.5" customHeight="1">
      <c r="A51" s="25">
        <v>43</v>
      </c>
      <c r="B51" s="61" t="s">
        <v>221</v>
      </c>
      <c r="C51" s="61" t="s">
        <v>222</v>
      </c>
      <c r="D51" s="61" t="s">
        <v>222</v>
      </c>
      <c r="E51" s="67" t="s">
        <v>45</v>
      </c>
      <c r="F51" s="72" t="s">
        <v>223</v>
      </c>
      <c r="G51" s="86" t="s">
        <v>59</v>
      </c>
      <c r="H51" s="61">
        <v>50000</v>
      </c>
      <c r="I51" s="61" t="s">
        <v>48</v>
      </c>
      <c r="J51" s="61">
        <v>0</v>
      </c>
      <c r="K51" s="61">
        <v>3000</v>
      </c>
      <c r="L51" s="114" t="s">
        <v>224</v>
      </c>
      <c r="M51" s="114" t="s">
        <v>225</v>
      </c>
      <c r="N51" s="114" t="s">
        <v>50</v>
      </c>
    </row>
    <row r="52" spans="1:14" s="4" customFormat="1" ht="73.5" customHeight="1">
      <c r="A52" s="25">
        <v>44</v>
      </c>
      <c r="B52" s="61" t="s">
        <v>226</v>
      </c>
      <c r="C52" s="61" t="s">
        <v>222</v>
      </c>
      <c r="D52" s="61" t="s">
        <v>222</v>
      </c>
      <c r="E52" s="67" t="s">
        <v>45</v>
      </c>
      <c r="F52" s="72" t="s">
        <v>227</v>
      </c>
      <c r="G52" s="86" t="s">
        <v>59</v>
      </c>
      <c r="H52" s="61">
        <v>13458</v>
      </c>
      <c r="I52" s="61" t="s">
        <v>85</v>
      </c>
      <c r="J52" s="61">
        <v>0</v>
      </c>
      <c r="K52" s="61">
        <v>1000</v>
      </c>
      <c r="L52" s="114" t="s">
        <v>228</v>
      </c>
      <c r="M52" s="61" t="s">
        <v>229</v>
      </c>
      <c r="N52" s="114" t="s">
        <v>50</v>
      </c>
    </row>
    <row r="53" spans="1:14" s="9" customFormat="1" ht="45" customHeight="1">
      <c r="A53" s="60">
        <v>45</v>
      </c>
      <c r="B53" s="61" t="s">
        <v>230</v>
      </c>
      <c r="C53" s="46" t="s">
        <v>231</v>
      </c>
      <c r="D53" s="46" t="s">
        <v>69</v>
      </c>
      <c r="E53" s="46" t="s">
        <v>23</v>
      </c>
      <c r="F53" s="72" t="s">
        <v>232</v>
      </c>
      <c r="G53" s="65" t="s">
        <v>233</v>
      </c>
      <c r="H53" s="61">
        <v>9845</v>
      </c>
      <c r="I53" s="25" t="s">
        <v>48</v>
      </c>
      <c r="J53" s="61">
        <v>7103</v>
      </c>
      <c r="K53" s="61">
        <v>2500</v>
      </c>
      <c r="L53" s="25" t="s">
        <v>234</v>
      </c>
      <c r="M53" s="25" t="s">
        <v>235</v>
      </c>
      <c r="N53" s="100"/>
    </row>
    <row r="54" spans="1:14" s="9" customFormat="1" ht="63" customHeight="1">
      <c r="A54" s="60">
        <v>46</v>
      </c>
      <c r="B54" s="61" t="s">
        <v>236</v>
      </c>
      <c r="C54" s="61" t="s">
        <v>237</v>
      </c>
      <c r="D54" s="61" t="s">
        <v>69</v>
      </c>
      <c r="E54" s="46" t="s">
        <v>23</v>
      </c>
      <c r="F54" s="72" t="s">
        <v>238</v>
      </c>
      <c r="G54" s="65" t="s">
        <v>239</v>
      </c>
      <c r="H54" s="61">
        <v>52060</v>
      </c>
      <c r="I54" s="25" t="s">
        <v>26</v>
      </c>
      <c r="J54" s="61">
        <v>41600</v>
      </c>
      <c r="K54" s="61">
        <v>10460</v>
      </c>
      <c r="L54" s="25" t="s">
        <v>240</v>
      </c>
      <c r="M54" s="25" t="s">
        <v>241</v>
      </c>
      <c r="N54" s="100"/>
    </row>
    <row r="55" spans="1:14" s="9" customFormat="1" ht="84" customHeight="1">
      <c r="A55" s="60">
        <v>47</v>
      </c>
      <c r="B55" s="61" t="s">
        <v>242</v>
      </c>
      <c r="C55" s="61" t="s">
        <v>243</v>
      </c>
      <c r="D55" s="61" t="s">
        <v>69</v>
      </c>
      <c r="E55" s="46" t="s">
        <v>23</v>
      </c>
      <c r="F55" s="72" t="s">
        <v>244</v>
      </c>
      <c r="G55" s="30" t="s">
        <v>39</v>
      </c>
      <c r="H55" s="87">
        <v>82000</v>
      </c>
      <c r="I55" s="61" t="s">
        <v>26</v>
      </c>
      <c r="J55" s="61">
        <v>35000</v>
      </c>
      <c r="K55" s="61">
        <v>20000</v>
      </c>
      <c r="L55" s="25" t="s">
        <v>245</v>
      </c>
      <c r="M55" s="25" t="s">
        <v>246</v>
      </c>
      <c r="N55" s="100"/>
    </row>
    <row r="56" spans="1:14" s="9" customFormat="1" ht="78" customHeight="1">
      <c r="A56" s="60">
        <v>48</v>
      </c>
      <c r="B56" s="61" t="s">
        <v>247</v>
      </c>
      <c r="C56" s="61" t="s">
        <v>248</v>
      </c>
      <c r="D56" s="61" t="s">
        <v>69</v>
      </c>
      <c r="E56" s="46" t="s">
        <v>23</v>
      </c>
      <c r="F56" s="72" t="s">
        <v>249</v>
      </c>
      <c r="G56" s="65" t="s">
        <v>32</v>
      </c>
      <c r="H56" s="88">
        <v>100000</v>
      </c>
      <c r="I56" s="25" t="s">
        <v>26</v>
      </c>
      <c r="J56" s="46">
        <v>63000</v>
      </c>
      <c r="K56" s="61">
        <v>30000</v>
      </c>
      <c r="L56" s="25" t="s">
        <v>250</v>
      </c>
      <c r="M56" s="25" t="s">
        <v>251</v>
      </c>
      <c r="N56" s="100"/>
    </row>
    <row r="57" spans="1:14" s="9" customFormat="1" ht="64.5" customHeight="1">
      <c r="A57" s="60">
        <v>49</v>
      </c>
      <c r="B57" s="61" t="s">
        <v>252</v>
      </c>
      <c r="C57" s="89" t="s">
        <v>253</v>
      </c>
      <c r="D57" s="89" t="s">
        <v>69</v>
      </c>
      <c r="E57" s="46" t="s">
        <v>23</v>
      </c>
      <c r="F57" s="72" t="s">
        <v>254</v>
      </c>
      <c r="G57" s="65" t="s">
        <v>39</v>
      </c>
      <c r="H57" s="90">
        <v>38000</v>
      </c>
      <c r="I57" s="25" t="s">
        <v>26</v>
      </c>
      <c r="J57" s="46">
        <v>12000</v>
      </c>
      <c r="K57" s="61">
        <v>26000</v>
      </c>
      <c r="L57" s="25" t="s">
        <v>255</v>
      </c>
      <c r="M57" s="25" t="s">
        <v>251</v>
      </c>
      <c r="N57" s="100"/>
    </row>
    <row r="58" spans="1:14" s="9" customFormat="1" ht="69.75" customHeight="1">
      <c r="A58" s="60">
        <v>50</v>
      </c>
      <c r="B58" s="61" t="s">
        <v>256</v>
      </c>
      <c r="C58" s="31" t="s">
        <v>257</v>
      </c>
      <c r="D58" s="31" t="s">
        <v>69</v>
      </c>
      <c r="E58" s="46" t="s">
        <v>23</v>
      </c>
      <c r="F58" s="72" t="s">
        <v>258</v>
      </c>
      <c r="G58" s="65" t="s">
        <v>39</v>
      </c>
      <c r="H58" s="61">
        <v>20000</v>
      </c>
      <c r="I58" s="25" t="s">
        <v>26</v>
      </c>
      <c r="J58" s="115">
        <v>8000</v>
      </c>
      <c r="K58" s="116">
        <v>12000</v>
      </c>
      <c r="L58" s="25" t="s">
        <v>259</v>
      </c>
      <c r="M58" s="25" t="s">
        <v>260</v>
      </c>
      <c r="N58" s="100"/>
    </row>
    <row r="59" spans="1:14" s="9" customFormat="1" ht="133.5" customHeight="1">
      <c r="A59" s="60">
        <v>51</v>
      </c>
      <c r="B59" s="66" t="s">
        <v>261</v>
      </c>
      <c r="C59" s="66" t="s">
        <v>69</v>
      </c>
      <c r="D59" s="66" t="s">
        <v>69</v>
      </c>
      <c r="E59" s="46" t="s">
        <v>45</v>
      </c>
      <c r="F59" s="79" t="s">
        <v>262</v>
      </c>
      <c r="G59" s="66" t="s">
        <v>47</v>
      </c>
      <c r="H59" s="67">
        <v>10921</v>
      </c>
      <c r="I59" s="25" t="s">
        <v>48</v>
      </c>
      <c r="J59" s="67">
        <v>0</v>
      </c>
      <c r="K59" s="67">
        <v>5000</v>
      </c>
      <c r="L59" s="67" t="s">
        <v>263</v>
      </c>
      <c r="M59" s="66" t="s">
        <v>264</v>
      </c>
      <c r="N59" s="30"/>
    </row>
    <row r="60" spans="1:14" s="9" customFormat="1" ht="105.75" customHeight="1">
      <c r="A60" s="60">
        <v>52</v>
      </c>
      <c r="B60" s="66" t="s">
        <v>265</v>
      </c>
      <c r="C60" s="66" t="s">
        <v>69</v>
      </c>
      <c r="D60" s="66" t="s">
        <v>69</v>
      </c>
      <c r="E60" s="46" t="s">
        <v>45</v>
      </c>
      <c r="F60" s="79" t="s">
        <v>266</v>
      </c>
      <c r="G60" s="66" t="s">
        <v>54</v>
      </c>
      <c r="H60" s="67">
        <v>16585.85</v>
      </c>
      <c r="I60" s="25" t="s">
        <v>48</v>
      </c>
      <c r="J60" s="67">
        <v>0</v>
      </c>
      <c r="K60" s="67">
        <v>8000</v>
      </c>
      <c r="L60" s="67" t="s">
        <v>267</v>
      </c>
      <c r="M60" s="66" t="s">
        <v>264</v>
      </c>
      <c r="N60" s="51"/>
    </row>
    <row r="61" spans="1:14" s="9" customFormat="1" ht="103.5" customHeight="1">
      <c r="A61" s="60">
        <v>53</v>
      </c>
      <c r="B61" s="66" t="s">
        <v>268</v>
      </c>
      <c r="C61" s="66" t="s">
        <v>69</v>
      </c>
      <c r="D61" s="66" t="s">
        <v>69</v>
      </c>
      <c r="E61" s="46" t="s">
        <v>45</v>
      </c>
      <c r="F61" s="79" t="s">
        <v>269</v>
      </c>
      <c r="G61" s="66" t="s">
        <v>54</v>
      </c>
      <c r="H61" s="67">
        <v>15147.36</v>
      </c>
      <c r="I61" s="25" t="s">
        <v>48</v>
      </c>
      <c r="J61" s="67">
        <v>0</v>
      </c>
      <c r="K61" s="67">
        <v>7000</v>
      </c>
      <c r="L61" s="67" t="s">
        <v>270</v>
      </c>
      <c r="M61" s="66" t="s">
        <v>264</v>
      </c>
      <c r="N61" s="51"/>
    </row>
    <row r="62" spans="1:14" s="7" customFormat="1" ht="75.75" customHeight="1">
      <c r="A62" s="60">
        <v>54</v>
      </c>
      <c r="B62" s="46" t="s">
        <v>271</v>
      </c>
      <c r="C62" s="66" t="s">
        <v>69</v>
      </c>
      <c r="D62" s="66" t="s">
        <v>69</v>
      </c>
      <c r="E62" s="46" t="s">
        <v>23</v>
      </c>
      <c r="F62" s="68" t="s">
        <v>272</v>
      </c>
      <c r="G62" s="25">
        <v>2021</v>
      </c>
      <c r="H62" s="67">
        <v>8655</v>
      </c>
      <c r="I62" s="25" t="s">
        <v>48</v>
      </c>
      <c r="J62" s="67">
        <v>0</v>
      </c>
      <c r="K62" s="67">
        <v>8655</v>
      </c>
      <c r="L62" s="67" t="s">
        <v>273</v>
      </c>
      <c r="M62" s="66" t="s">
        <v>264</v>
      </c>
      <c r="N62" s="103"/>
    </row>
    <row r="63" spans="1:14" s="7" customFormat="1" ht="111" customHeight="1">
      <c r="A63" s="60">
        <v>55</v>
      </c>
      <c r="B63" s="25" t="s">
        <v>274</v>
      </c>
      <c r="C63" s="25" t="s">
        <v>69</v>
      </c>
      <c r="D63" s="46" t="s">
        <v>69</v>
      </c>
      <c r="E63" s="46" t="s">
        <v>45</v>
      </c>
      <c r="F63" s="53" t="s">
        <v>275</v>
      </c>
      <c r="G63" s="25" t="s">
        <v>47</v>
      </c>
      <c r="H63" s="46">
        <v>14424</v>
      </c>
      <c r="I63" s="46" t="s">
        <v>48</v>
      </c>
      <c r="J63" s="61">
        <v>0</v>
      </c>
      <c r="K63" s="46">
        <v>8000</v>
      </c>
      <c r="L63" s="67" t="s">
        <v>276</v>
      </c>
      <c r="M63" s="25" t="s">
        <v>264</v>
      </c>
      <c r="N63" s="103"/>
    </row>
    <row r="64" spans="1:14" s="7" customFormat="1" ht="120.75" customHeight="1">
      <c r="A64" s="60">
        <v>56</v>
      </c>
      <c r="B64" s="46" t="s">
        <v>277</v>
      </c>
      <c r="C64" s="66" t="s">
        <v>193</v>
      </c>
      <c r="D64" s="91" t="s">
        <v>69</v>
      </c>
      <c r="E64" s="46" t="s">
        <v>23</v>
      </c>
      <c r="F64" s="68" t="s">
        <v>278</v>
      </c>
      <c r="G64" s="66" t="s">
        <v>39</v>
      </c>
      <c r="H64" s="67">
        <v>29890</v>
      </c>
      <c r="I64" s="46" t="s">
        <v>85</v>
      </c>
      <c r="J64" s="46">
        <v>10500</v>
      </c>
      <c r="K64" s="46">
        <v>10000</v>
      </c>
      <c r="L64" s="67" t="s">
        <v>279</v>
      </c>
      <c r="M64" s="66"/>
      <c r="N64" s="103"/>
    </row>
    <row r="65" spans="1:14" s="7" customFormat="1" ht="51.75" customHeight="1">
      <c r="A65" s="25">
        <v>57</v>
      </c>
      <c r="B65" s="46" t="s">
        <v>280</v>
      </c>
      <c r="C65" s="25" t="s">
        <v>69</v>
      </c>
      <c r="D65" s="25" t="s">
        <v>69</v>
      </c>
      <c r="E65" s="46" t="s">
        <v>45</v>
      </c>
      <c r="F65" s="53" t="s">
        <v>281</v>
      </c>
      <c r="G65" s="25" t="s">
        <v>47</v>
      </c>
      <c r="H65" s="30">
        <v>10000</v>
      </c>
      <c r="I65" s="46" t="s">
        <v>48</v>
      </c>
      <c r="J65" s="61">
        <v>0</v>
      </c>
      <c r="K65" s="119">
        <v>2000</v>
      </c>
      <c r="L65" s="25"/>
      <c r="M65" s="30" t="s">
        <v>282</v>
      </c>
      <c r="N65" s="103" t="s">
        <v>283</v>
      </c>
    </row>
    <row r="66" spans="1:14" s="7" customFormat="1" ht="48" customHeight="1">
      <c r="A66" s="60">
        <v>58</v>
      </c>
      <c r="B66" s="46" t="s">
        <v>284</v>
      </c>
      <c r="C66" s="66" t="s">
        <v>285</v>
      </c>
      <c r="D66" s="66" t="s">
        <v>286</v>
      </c>
      <c r="E66" s="46" t="s">
        <v>23</v>
      </c>
      <c r="F66" s="68" t="s">
        <v>287</v>
      </c>
      <c r="G66" s="66" t="s">
        <v>25</v>
      </c>
      <c r="H66" s="67">
        <v>5751</v>
      </c>
      <c r="I66" s="25" t="s">
        <v>48</v>
      </c>
      <c r="J66" s="67">
        <v>0</v>
      </c>
      <c r="K66" s="82">
        <v>2600</v>
      </c>
      <c r="L66" s="67" t="s">
        <v>288</v>
      </c>
      <c r="M66" s="66" t="s">
        <v>289</v>
      </c>
      <c r="N66" s="134" t="s">
        <v>290</v>
      </c>
    </row>
    <row r="67" spans="1:14" s="7" customFormat="1" ht="51.75" customHeight="1">
      <c r="A67" s="25">
        <v>59</v>
      </c>
      <c r="B67" s="46" t="s">
        <v>291</v>
      </c>
      <c r="C67" s="66" t="s">
        <v>286</v>
      </c>
      <c r="D67" s="66" t="s">
        <v>286</v>
      </c>
      <c r="E67" s="46" t="s">
        <v>45</v>
      </c>
      <c r="F67" s="117" t="s">
        <v>292</v>
      </c>
      <c r="G67" s="66" t="s">
        <v>47</v>
      </c>
      <c r="H67" s="67">
        <v>2245</v>
      </c>
      <c r="I67" s="25" t="s">
        <v>48</v>
      </c>
      <c r="J67" s="67">
        <v>135</v>
      </c>
      <c r="K67" s="82">
        <v>1000</v>
      </c>
      <c r="L67" s="67" t="s">
        <v>293</v>
      </c>
      <c r="M67" s="81" t="s">
        <v>294</v>
      </c>
      <c r="N67" s="103"/>
    </row>
    <row r="68" spans="1:14" s="7" customFormat="1" ht="51.75" customHeight="1">
      <c r="A68" s="25">
        <v>60</v>
      </c>
      <c r="B68" s="46" t="s">
        <v>295</v>
      </c>
      <c r="C68" s="66" t="s">
        <v>296</v>
      </c>
      <c r="D68" s="66" t="s">
        <v>286</v>
      </c>
      <c r="E68" s="46" t="s">
        <v>45</v>
      </c>
      <c r="F68" s="68" t="s">
        <v>297</v>
      </c>
      <c r="G68" s="25" t="s">
        <v>47</v>
      </c>
      <c r="H68" s="46">
        <v>2248</v>
      </c>
      <c r="I68" s="46" t="s">
        <v>48</v>
      </c>
      <c r="J68" s="46">
        <v>60</v>
      </c>
      <c r="K68" s="46">
        <v>1300</v>
      </c>
      <c r="L68" s="46" t="s">
        <v>298</v>
      </c>
      <c r="M68" s="25" t="s">
        <v>299</v>
      </c>
      <c r="N68" s="103"/>
    </row>
    <row r="69" spans="1:14" s="7" customFormat="1" ht="45" customHeight="1">
      <c r="A69" s="60">
        <v>61</v>
      </c>
      <c r="B69" s="46" t="s">
        <v>300</v>
      </c>
      <c r="C69" s="66" t="s">
        <v>301</v>
      </c>
      <c r="D69" s="66" t="s">
        <v>302</v>
      </c>
      <c r="E69" s="46" t="s">
        <v>23</v>
      </c>
      <c r="F69" s="68" t="s">
        <v>303</v>
      </c>
      <c r="G69" s="66" t="s">
        <v>175</v>
      </c>
      <c r="H69" s="67">
        <v>8870</v>
      </c>
      <c r="I69" s="46" t="s">
        <v>85</v>
      </c>
      <c r="J69" s="67">
        <v>550</v>
      </c>
      <c r="K69" s="67">
        <v>2000</v>
      </c>
      <c r="L69" s="67" t="s">
        <v>304</v>
      </c>
      <c r="M69" s="66" t="s">
        <v>305</v>
      </c>
      <c r="N69" s="103"/>
    </row>
    <row r="70" spans="1:14" s="7" customFormat="1" ht="51.75" customHeight="1">
      <c r="A70" s="25">
        <v>62</v>
      </c>
      <c r="B70" s="46" t="s">
        <v>306</v>
      </c>
      <c r="C70" s="66" t="s">
        <v>307</v>
      </c>
      <c r="D70" s="91" t="s">
        <v>308</v>
      </c>
      <c r="E70" s="46" t="s">
        <v>23</v>
      </c>
      <c r="F70" s="68" t="s">
        <v>309</v>
      </c>
      <c r="G70" s="66" t="s">
        <v>39</v>
      </c>
      <c r="H70" s="67">
        <v>11923.05</v>
      </c>
      <c r="I70" s="46" t="s">
        <v>310</v>
      </c>
      <c r="J70" s="46">
        <v>4200</v>
      </c>
      <c r="K70" s="46">
        <v>2000</v>
      </c>
      <c r="L70" s="67" t="s">
        <v>311</v>
      </c>
      <c r="M70" s="66" t="s">
        <v>312</v>
      </c>
      <c r="N70" s="103"/>
    </row>
    <row r="71" spans="1:14" s="10" customFormat="1" ht="49.5" customHeight="1" hidden="1">
      <c r="A71" s="118"/>
      <c r="B71" s="119"/>
      <c r="C71" s="120"/>
      <c r="D71" s="120"/>
      <c r="E71" s="121"/>
      <c r="F71" s="122"/>
      <c r="G71" s="120"/>
      <c r="H71" s="121"/>
      <c r="I71" s="121"/>
      <c r="J71" s="121"/>
      <c r="K71" s="121"/>
      <c r="L71" s="121"/>
      <c r="M71" s="120"/>
      <c r="N71" s="135"/>
    </row>
    <row r="72" spans="1:14" s="10" customFormat="1" ht="75" customHeight="1" hidden="1">
      <c r="A72" s="118"/>
      <c r="B72" s="119"/>
      <c r="C72" s="120"/>
      <c r="D72" s="120"/>
      <c r="E72" s="121"/>
      <c r="F72" s="122"/>
      <c r="G72" s="120"/>
      <c r="H72" s="121"/>
      <c r="I72" s="121"/>
      <c r="J72" s="121"/>
      <c r="K72" s="121"/>
      <c r="L72" s="121"/>
      <c r="M72" s="120"/>
      <c r="N72" s="135"/>
    </row>
    <row r="73" spans="1:14" s="10" customFormat="1" ht="69" customHeight="1" hidden="1">
      <c r="A73" s="118"/>
      <c r="B73" s="119"/>
      <c r="C73" s="123"/>
      <c r="D73" s="123"/>
      <c r="E73" s="123"/>
      <c r="F73" s="123"/>
      <c r="G73" s="124"/>
      <c r="H73" s="123"/>
      <c r="I73" s="123"/>
      <c r="J73" s="124"/>
      <c r="K73" s="124"/>
      <c r="L73" s="124"/>
      <c r="M73" s="123"/>
      <c r="N73" s="136"/>
    </row>
    <row r="74" spans="1:14" s="10" customFormat="1" ht="11.25">
      <c r="A74" s="125"/>
      <c r="B74" s="126"/>
      <c r="C74" s="127"/>
      <c r="D74" s="127"/>
      <c r="E74" s="127"/>
      <c r="F74" s="128"/>
      <c r="G74" s="127"/>
      <c r="H74" s="127"/>
      <c r="I74" s="127"/>
      <c r="J74" s="128"/>
      <c r="K74" s="128"/>
      <c r="L74" s="128"/>
      <c r="M74" s="127"/>
      <c r="N74" s="137"/>
    </row>
    <row r="75" spans="1:14" s="10" customFormat="1" ht="11.25">
      <c r="A75" s="125"/>
      <c r="B75" s="126"/>
      <c r="C75" s="127"/>
      <c r="D75" s="127"/>
      <c r="E75" s="127"/>
      <c r="F75" s="128"/>
      <c r="G75" s="127"/>
      <c r="H75" s="127"/>
      <c r="I75" s="127"/>
      <c r="J75" s="128"/>
      <c r="K75" s="128"/>
      <c r="L75" s="128"/>
      <c r="M75" s="127"/>
      <c r="N75" s="137"/>
    </row>
    <row r="76" spans="1:14" s="10" customFormat="1" ht="11.25">
      <c r="A76" s="125"/>
      <c r="B76" s="126"/>
      <c r="C76" s="127"/>
      <c r="D76" s="127"/>
      <c r="E76" s="127"/>
      <c r="F76" s="129"/>
      <c r="G76" s="127"/>
      <c r="H76" s="127"/>
      <c r="I76" s="127"/>
      <c r="J76" s="128"/>
      <c r="K76" s="128"/>
      <c r="L76" s="128"/>
      <c r="M76" s="127"/>
      <c r="N76" s="137"/>
    </row>
    <row r="77" spans="1:256" s="11" customFormat="1" ht="14.25">
      <c r="A77" s="130"/>
      <c r="B77" s="131"/>
      <c r="C77" s="132"/>
      <c r="D77" s="132"/>
      <c r="E77" s="132"/>
      <c r="F77" s="133"/>
      <c r="G77" s="132"/>
      <c r="H77" s="132"/>
      <c r="I77" s="132"/>
      <c r="J77" s="133"/>
      <c r="K77" s="133"/>
      <c r="L77" s="133"/>
      <c r="M77" s="132"/>
      <c r="N77" s="138"/>
      <c r="IV77"/>
    </row>
    <row r="78" spans="1:256" s="11" customFormat="1" ht="14.25">
      <c r="A78" s="130"/>
      <c r="B78" s="131"/>
      <c r="C78" s="132"/>
      <c r="D78" s="132"/>
      <c r="E78" s="132"/>
      <c r="F78" s="133"/>
      <c r="G78" s="132"/>
      <c r="H78" s="132"/>
      <c r="I78" s="132"/>
      <c r="J78" s="133"/>
      <c r="K78" s="133"/>
      <c r="L78" s="133"/>
      <c r="M78" s="132"/>
      <c r="N78" s="138"/>
      <c r="IV78"/>
    </row>
    <row r="79" spans="1:256" s="11" customFormat="1" ht="14.25">
      <c r="A79" s="130"/>
      <c r="B79" s="131"/>
      <c r="C79" s="132"/>
      <c r="D79" s="132"/>
      <c r="E79" s="132"/>
      <c r="F79" s="133"/>
      <c r="G79" s="132"/>
      <c r="H79" s="132"/>
      <c r="I79" s="132"/>
      <c r="J79" s="133"/>
      <c r="K79" s="133"/>
      <c r="L79" s="133"/>
      <c r="M79" s="132"/>
      <c r="N79" s="138"/>
      <c r="IV79"/>
    </row>
    <row r="80" spans="1:256" s="11" customFormat="1" ht="14.25">
      <c r="A80" s="130"/>
      <c r="B80" s="131"/>
      <c r="C80" s="132"/>
      <c r="D80" s="132"/>
      <c r="E80" s="132"/>
      <c r="F80" s="133"/>
      <c r="G80" s="132"/>
      <c r="H80" s="132"/>
      <c r="I80" s="132"/>
      <c r="J80" s="133"/>
      <c r="K80" s="133"/>
      <c r="L80" s="133"/>
      <c r="M80" s="132"/>
      <c r="N80" s="138"/>
      <c r="IV80"/>
    </row>
  </sheetData>
  <sheetProtection/>
  <mergeCells count="6">
    <mergeCell ref="B1:M1"/>
    <mergeCell ref="B4:G4"/>
    <mergeCell ref="B5:G5"/>
    <mergeCell ref="B19:G19"/>
    <mergeCell ref="B32:G32"/>
    <mergeCell ref="B50:G50"/>
  </mergeCells>
  <printOptions/>
  <pageMargins left="0.7513888888888889" right="0.7513888888888889" top="1" bottom="1" header="0.5" footer="0.5"/>
  <pageSetup fitToHeight="0" horizontalDpi="600" verticalDpi="600" orientation="landscape" paperSize="8"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Zhu Fei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陈锋:科室审核</cp:lastModifiedBy>
  <cp:lastPrinted>2016-04-20T06:11:52Z</cp:lastPrinted>
  <dcterms:created xsi:type="dcterms:W3CDTF">2015-03-30T08:02:21Z</dcterms:created>
  <dcterms:modified xsi:type="dcterms:W3CDTF">2022-03-10T08:05:42Z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