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建设项目" sheetId="3" r:id="rId1"/>
  </sheets>
  <definedNames>
    <definedName name="_Hlk85386093" localSheetId="0">建设项目!$A$2</definedName>
  </definedNames>
  <calcPr calcId="144525"/>
</workbook>
</file>

<file path=xl/sharedStrings.xml><?xml version="1.0" encoding="utf-8"?>
<sst xmlns="http://schemas.openxmlformats.org/spreadsheetml/2006/main" count="267" uniqueCount="150">
  <si>
    <t>潮安区“十四五”综合交通规划重点建设项目表</t>
  </si>
  <si>
    <t>序号</t>
  </si>
  <si>
    <t>项目名称</t>
  </si>
  <si>
    <t>建设单位</t>
  </si>
  <si>
    <t>建设性质</t>
  </si>
  <si>
    <t>建设规模与技术标准</t>
  </si>
  <si>
    <t>建设标准</t>
  </si>
  <si>
    <t>建设起止年限</t>
  </si>
  <si>
    <t>总投资
（万元）</t>
  </si>
  <si>
    <t>“十四五”计划投资（万元）</t>
  </si>
  <si>
    <t>总计（42项）</t>
  </si>
  <si>
    <t>一</t>
  </si>
  <si>
    <t>轨道交通项目（1项）</t>
  </si>
  <si>
    <t>粤东城际铁路潮安段</t>
  </si>
  <si>
    <t>省铁投集团</t>
  </si>
  <si>
    <t>新开工</t>
  </si>
  <si>
    <t>线路全长24.05公里，其中潮安区境内约12.5公里，设华夏博物馆站、潮汕站2个车站。</t>
  </si>
  <si>
    <t>高铁</t>
  </si>
  <si>
    <t>2022-2025</t>
  </si>
  <si>
    <t>二</t>
  </si>
  <si>
    <t>枢纽站场项目（3项）</t>
  </si>
  <si>
    <t>广梅汕潮安站恢复客货两用站改造工程</t>
  </si>
  <si>
    <t>深圳工程建设指挥部</t>
  </si>
  <si>
    <t>为车站增开客运业务而实施的相关改造工程，在站房铁路东侧规划物流中心配套，还建新建到发线相关工程。</t>
  </si>
  <si>
    <t>站场</t>
  </si>
  <si>
    <t>2022-2023</t>
  </si>
  <si>
    <t>广梅汕铁路潮安站站前广场工程</t>
  </si>
  <si>
    <t>潮安区地方公路站</t>
  </si>
  <si>
    <t>站前广场22724.16㎡。</t>
  </si>
  <si>
    <t>厦深铁路潮汕站交通综合运输枢纽建设项目（潮汕站站南广场及地下车场扩容改建工程）</t>
  </si>
  <si>
    <t>潮安区宝山投资开发有限公司</t>
  </si>
  <si>
    <t>续建</t>
  </si>
  <si>
    <t>配套管理用房工程、南广场工程、景观绿化、地下停车库工程等。</t>
  </si>
  <si>
    <t>2021-2022</t>
  </si>
  <si>
    <t>三</t>
  </si>
  <si>
    <t>公路项目（38项）</t>
  </si>
  <si>
    <t>（一）</t>
  </si>
  <si>
    <t>高速公路项目（3项）</t>
  </si>
  <si>
    <t>宁莞高速通凤凰山高速公路</t>
  </si>
  <si>
    <t>高速公路公司</t>
  </si>
  <si>
    <t>全长约43公里，其中潮安线30.6公里，饶平线12.379公里，起点在潮安区归湖镇接宁莞高速，经凤凰山，终点在饶平县接大潮高速。</t>
  </si>
  <si>
    <t>高速公路</t>
  </si>
  <si>
    <t>2024-</t>
  </si>
  <si>
    <t>汕昆高速公路潮安段改扩建</t>
  </si>
  <si>
    <t>对现有汕昆高速公路进行扩建，设计为双向6车道，潮安段14.4公里。</t>
  </si>
  <si>
    <t>2023-2026</t>
  </si>
  <si>
    <t>梅州至潮州高速公路潮州段</t>
  </si>
  <si>
    <t>潮州段主线长21.2公里，连接线长2.5公里，其中潮安段约19.5公里，四车道高速公路。</t>
  </si>
  <si>
    <t>（二）</t>
  </si>
  <si>
    <t>普通国省道公路项目（15项）</t>
  </si>
  <si>
    <t>省道S231凤湾线文祠至意溪段改建工程</t>
  </si>
  <si>
    <t>潮安区公路事务中心</t>
  </si>
  <si>
    <t>由原二级双车道公路升级为六车道一级公路，建设里程7.051公里。</t>
  </si>
  <si>
    <t>一级公路</t>
  </si>
  <si>
    <t>2019-2022</t>
  </si>
  <si>
    <t>省道S232线潮安段改建工程</t>
  </si>
  <si>
    <t>由原二级双车道公路升级为四车道二级公路，建设里程25.91公里。</t>
  </si>
  <si>
    <t>二级公路</t>
  </si>
  <si>
    <t>2020-2024</t>
  </si>
  <si>
    <t>省道S233线彩塘大寨至汕头交界段路面改造工程</t>
  </si>
  <si>
    <t>一级公路路面改造，建设里程11.109公里。</t>
  </si>
  <si>
    <t>2020-2022</t>
  </si>
  <si>
    <t>省道S233线如意路口至大寨路口路段路面改造工程</t>
  </si>
  <si>
    <t>一级公路路面改造，建设里程13.996公里</t>
  </si>
  <si>
    <t>国道G355线潮安福南至丰顺交界路段路面改造工程</t>
  </si>
  <si>
    <t>路面改造工程，建设里程16.014公里。</t>
  </si>
  <si>
    <t>省道S233线凤塘至枫溪段改线（如意路延长线）</t>
  </si>
  <si>
    <t>潮大交通投资建设有限公司（前期工作），潮安区（工程建设）</t>
  </si>
  <si>
    <t>一级公路兼城市主干路，建设里程3.2公里。</t>
  </si>
  <si>
    <t>省道S233线登塘枫树员村至古巷寨后桥段改扩建工程（潮州市潮安区大岭山产业园主干公路提升改建工程）</t>
  </si>
  <si>
    <t>双向四车道改扩建为双向六车道，建设里程为10.93公里。</t>
  </si>
  <si>
    <t>省道S504线江东段改建工程（潮汕环线高速公路江东互通立交连接线）</t>
  </si>
  <si>
    <t>二级公路改扩建，全长9.7公里。</t>
  </si>
  <si>
    <t>二级公路　</t>
  </si>
  <si>
    <t>2022-2024</t>
  </si>
  <si>
    <t>省道S505线江东段改建工程</t>
  </si>
  <si>
    <t>二级公路改建，全长8.1公里。</t>
  </si>
  <si>
    <t>省道S505线龙湖段（龙鹳北路）路面改造工程</t>
  </si>
  <si>
    <t>潮安区龙湖镇政府</t>
  </si>
  <si>
    <t>二级公路路面改造，建设里程4公里。</t>
  </si>
  <si>
    <t>省道S506线潮安庵埠段改扩建工程（含园区连接线）</t>
  </si>
  <si>
    <t>全长4.481公里，四车道，采用一级公路结合城市道路技术标准。</t>
  </si>
  <si>
    <t>省道S504线江东至东凤迂回线新建工程（东凤大桥）</t>
  </si>
  <si>
    <t>升级改造为一级公路，建设里程9.2公里。</t>
  </si>
  <si>
    <t>2023-2027</t>
  </si>
  <si>
    <t>省道S227线扩建工程(大深坑～留隍交界)</t>
  </si>
  <si>
    <t>全长约21.65公里，设计双向四车道。</t>
  </si>
  <si>
    <t>2025-2028</t>
  </si>
  <si>
    <t>潮汕路粤东城际铁路路段主要交通节点改造</t>
  </si>
  <si>
    <t>对主要交通节点（路口）进行改造。</t>
  </si>
  <si>
    <t>治超非现场执法监测点</t>
  </si>
  <si>
    <t>潮安区交通运输局</t>
  </si>
  <si>
    <t>新建非现场执法监测点8个。</t>
  </si>
  <si>
    <t>2021-2025</t>
  </si>
  <si>
    <t>（三）</t>
  </si>
  <si>
    <t>县乡道公路项目（20项）</t>
  </si>
  <si>
    <t>潮安区X075枫韩线（韩西村～梅州交界）路面改造工程</t>
  </si>
  <si>
    <t>全长1.787公里，三级公路，设计速度为40Km/h，路基宽度8.5m。</t>
  </si>
  <si>
    <t>三级公路</t>
  </si>
  <si>
    <t>潮安区X078线金和路口至宝山中学路段改线新建工程</t>
  </si>
  <si>
    <t>全长约2.49公里，一级公路技术标准，双向六车道。</t>
  </si>
  <si>
    <t>2015-2022</t>
  </si>
  <si>
    <t>高铁潮汕站区配套道路建设项目（站前北路及站前南路续建、仁沙路新建工程）</t>
  </si>
  <si>
    <t>高铁站配套道路设施，站前南路设计主干道，站前北路设计次干道,约3.126公里。</t>
  </si>
  <si>
    <t>主干道/次干道</t>
  </si>
  <si>
    <t>2021-2023</t>
  </si>
  <si>
    <t>潮汕大桥</t>
  </si>
  <si>
    <t>汕头市龙湖区住建局</t>
  </si>
  <si>
    <t>一级公路新建工程，新建潮汕大桥。全长1.44公里，大桥长约896米。</t>
  </si>
  <si>
    <t>2021-2024</t>
  </si>
  <si>
    <t>大岭山产业园扩园配套主干道（古登路）新建工程（一期）</t>
  </si>
  <si>
    <t>全长8.742公里，设计速度30km/h，路基宽度8m，双向2车道，采用沥青混凝土路面。</t>
  </si>
  <si>
    <t>潮安区县道X073意凤线归湖段改建工程</t>
  </si>
  <si>
    <t>全长约1.27公里，采用三级公路标准,设计速度40km/h,路基宽20米,采用沥青混凝土路面。</t>
  </si>
  <si>
    <t>潮安区“四好农村路”第三批先行路和示范路工程</t>
  </si>
  <si>
    <t>计划改造总里程63.74公里。</t>
  </si>
  <si>
    <t>三/四级公路</t>
  </si>
  <si>
    <t>农村公路改造</t>
  </si>
  <si>
    <t>潮安区地方公路站，各镇（场）</t>
  </si>
  <si>
    <t>通行政村双车道改造、四级升三级路、美丽农村路等不少于120公里。</t>
  </si>
  <si>
    <t>潮州市潮安区东山湖现代产业园区配套基础设施沙溪镇配套道路升级改造（镜鸿路升级改造工程）</t>
  </si>
  <si>
    <t>潮安区沙溪镇政府</t>
  </si>
  <si>
    <t>建设里程约3.68公里。</t>
  </si>
  <si>
    <t>潮州市潮安区东山湖现代产业园区配套基础设施沙溪镇配套道路升级改造（沙刘线升级改造工程）</t>
  </si>
  <si>
    <t>建设里程约4.7公里。</t>
  </si>
  <si>
    <t>潮州市潮安区东山湖现代产业园区配套基础设施沙溪镇配套道路升级改造（金贾线升级改造工程）</t>
  </si>
  <si>
    <t>建设里程约3.1公里。</t>
  </si>
  <si>
    <t>潮州市潮安区沙溪镇金沙路改（扩）建项目</t>
  </si>
  <si>
    <t>建设里程约2公里。</t>
  </si>
  <si>
    <t>潮汕高铁站连接潮安区特色产业基地道路工程（仁沙路二期）</t>
  </si>
  <si>
    <t>建设里程约3.11公里。</t>
  </si>
  <si>
    <t>2023-2024</t>
  </si>
  <si>
    <t>省道S233线炮浮路口至省道S232线连接道路改建工程</t>
  </si>
  <si>
    <t>一级公路改建，全长6.00公里。</t>
  </si>
  <si>
    <t>县道X075枫韩线扩建工程</t>
  </si>
  <si>
    <t>建设里程约19.35公里。</t>
  </si>
  <si>
    <t>二/三级公路</t>
  </si>
  <si>
    <t>2025-</t>
  </si>
  <si>
    <t>大岭山产业园扩园配套主干道（古登路）新建工程（二期）</t>
  </si>
  <si>
    <t>建设里程约8.32公里。</t>
  </si>
  <si>
    <t>2024-2025</t>
  </si>
  <si>
    <t>潮安区沙溪镇东山湖产业园区～刘畔（揭阳交界处）新建工程</t>
  </si>
  <si>
    <t>建设里程约4.49公里。</t>
  </si>
  <si>
    <t>2023-2025</t>
  </si>
  <si>
    <t>潮安区凤凰镇下埔～康美新建工程</t>
  </si>
  <si>
    <t>建设里程约4.11公里。</t>
  </si>
  <si>
    <t>潮安区登塘镇登东路改建工程</t>
  </si>
  <si>
    <t>建设里程约7.16公里。</t>
  </si>
  <si>
    <t>潮州市潮安区Y321线星新路改建工程</t>
  </si>
  <si>
    <t>建设里程约3.15公里。</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</si>
</sst>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黑体"/>
      <charset val="134"/>
    </font>
    <font>
      <b/>
      <sz val="10"/>
      <color theme="1"/>
      <name val="宋体"/>
      <charset val="134"/>
    </font>
    <font>
      <sz val="10"/>
      <color theme="1"/>
      <name val="宋体"/>
      <charset val="134"/>
    </font>
    <font>
      <sz val="10"/>
      <color theme="1"/>
      <name val="宋体"/>
      <charset val="134"/>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2" fillId="2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8" applyNumberFormat="0" applyFont="0" applyAlignment="0" applyProtection="0">
      <alignment vertical="center"/>
    </xf>
    <xf numFmtId="0" fontId="5" fillId="15"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4" applyNumberFormat="0" applyFill="0" applyAlignment="0" applyProtection="0">
      <alignment vertical="center"/>
    </xf>
    <xf numFmtId="0" fontId="7" fillId="0" borderId="4" applyNumberFormat="0" applyFill="0" applyAlignment="0" applyProtection="0">
      <alignment vertical="center"/>
    </xf>
    <xf numFmtId="0" fontId="5" fillId="28" borderId="0" applyNumberFormat="0" applyBorder="0" applyAlignment="0" applyProtection="0">
      <alignment vertical="center"/>
    </xf>
    <xf numFmtId="0" fontId="21" fillId="0" borderId="9" applyNumberFormat="0" applyFill="0" applyAlignment="0" applyProtection="0">
      <alignment vertical="center"/>
    </xf>
    <xf numFmtId="0" fontId="5" fillId="20" borderId="0" applyNumberFormat="0" applyBorder="0" applyAlignment="0" applyProtection="0">
      <alignment vertical="center"/>
    </xf>
    <xf numFmtId="0" fontId="13" fillId="11" borderId="6" applyNumberFormat="0" applyAlignment="0" applyProtection="0">
      <alignment vertical="center"/>
    </xf>
    <xf numFmtId="0" fontId="12" fillId="11" borderId="5" applyNumberFormat="0" applyAlignment="0" applyProtection="0">
      <alignment vertical="center"/>
    </xf>
    <xf numFmtId="0" fontId="6" fillId="4" borderId="3" applyNumberFormat="0" applyAlignment="0" applyProtection="0">
      <alignment vertical="center"/>
    </xf>
    <xf numFmtId="0" fontId="9" fillId="19" borderId="0" applyNumberFormat="0" applyBorder="0" applyAlignment="0" applyProtection="0">
      <alignment vertical="center"/>
    </xf>
    <xf numFmtId="0" fontId="5" fillId="7"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10" fillId="6" borderId="0" applyNumberFormat="0" applyBorder="0" applyAlignment="0" applyProtection="0">
      <alignment vertical="center"/>
    </xf>
    <xf numFmtId="0" fontId="16" fillId="14" borderId="0" applyNumberFormat="0" applyBorder="0" applyAlignment="0" applyProtection="0">
      <alignment vertical="center"/>
    </xf>
    <xf numFmtId="0" fontId="9" fillId="13" borderId="0" applyNumberFormat="0" applyBorder="0" applyAlignment="0" applyProtection="0">
      <alignment vertical="center"/>
    </xf>
    <xf numFmtId="0" fontId="5" fillId="25" borderId="0" applyNumberFormat="0" applyBorder="0" applyAlignment="0" applyProtection="0">
      <alignment vertical="center"/>
    </xf>
    <xf numFmtId="0" fontId="9" fillId="18"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5" fillId="22" borderId="0" applyNumberFormat="0" applyBorder="0" applyAlignment="0" applyProtection="0">
      <alignment vertical="center"/>
    </xf>
    <xf numFmtId="0" fontId="5" fillId="27" borderId="0" applyNumberFormat="0" applyBorder="0" applyAlignment="0" applyProtection="0">
      <alignment vertical="center"/>
    </xf>
    <xf numFmtId="0" fontId="9" fillId="31" borderId="0" applyNumberFormat="0" applyBorder="0" applyAlignment="0" applyProtection="0">
      <alignment vertical="center"/>
    </xf>
    <xf numFmtId="0" fontId="9" fillId="10" borderId="0" applyNumberFormat="0" applyBorder="0" applyAlignment="0" applyProtection="0">
      <alignment vertical="center"/>
    </xf>
    <xf numFmtId="0" fontId="5" fillId="3" borderId="0" applyNumberFormat="0" applyBorder="0" applyAlignment="0" applyProtection="0">
      <alignment vertical="center"/>
    </xf>
    <xf numFmtId="0" fontId="9" fillId="5" borderId="0" applyNumberFormat="0" applyBorder="0" applyAlignment="0" applyProtection="0">
      <alignment vertical="center"/>
    </xf>
    <xf numFmtId="0" fontId="5" fillId="30" borderId="0" applyNumberFormat="0" applyBorder="0" applyAlignment="0" applyProtection="0">
      <alignment vertical="center"/>
    </xf>
    <xf numFmtId="0" fontId="5" fillId="2" borderId="0" applyNumberFormat="0" applyBorder="0" applyAlignment="0" applyProtection="0">
      <alignment vertical="center"/>
    </xf>
    <xf numFmtId="0" fontId="9" fillId="29" borderId="0" applyNumberFormat="0" applyBorder="0" applyAlignment="0" applyProtection="0">
      <alignment vertical="center"/>
    </xf>
    <xf numFmtId="0" fontId="5" fillId="9" borderId="0" applyNumberFormat="0" applyBorder="0" applyAlignment="0" applyProtection="0">
      <alignment vertical="center"/>
    </xf>
  </cellStyleXfs>
  <cellXfs count="30">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2"/>
  <sheetViews>
    <sheetView tabSelected="1" view="pageBreakPreview" zoomScaleNormal="100" zoomScaleSheetLayoutView="100" topLeftCell="A37" workbookViewId="0">
      <selection activeCell="B48" sqref="B48"/>
    </sheetView>
  </sheetViews>
  <sheetFormatPr defaultColWidth="9" defaultRowHeight="36" customHeight="1"/>
  <cols>
    <col min="1" max="1" width="6.89166666666667" style="1" customWidth="1"/>
    <col min="2" max="2" width="32.775" style="2" customWidth="1"/>
    <col min="3" max="3" width="13.3333333333333" style="1" customWidth="1"/>
    <col min="4" max="4" width="10" style="2" customWidth="1"/>
    <col min="5" max="5" width="40.775" style="2" customWidth="1"/>
    <col min="6" max="9" width="10.775" style="3" customWidth="1"/>
    <col min="10" max="16384" width="9" style="2"/>
  </cols>
  <sheetData>
    <row r="1" customHeight="1" spans="1:9">
      <c r="A1" s="4" t="s">
        <v>0</v>
      </c>
      <c r="B1" s="4"/>
      <c r="C1" s="4"/>
      <c r="D1" s="4"/>
      <c r="E1" s="4"/>
      <c r="F1" s="4"/>
      <c r="G1" s="4"/>
      <c r="H1" s="4"/>
      <c r="I1" s="4"/>
    </row>
    <row r="2" ht="51" customHeight="1" spans="1:9">
      <c r="A2" s="5" t="s">
        <v>1</v>
      </c>
      <c r="B2" s="6" t="s">
        <v>2</v>
      </c>
      <c r="C2" s="6" t="s">
        <v>3</v>
      </c>
      <c r="D2" s="5" t="s">
        <v>4</v>
      </c>
      <c r="E2" s="6" t="s">
        <v>5</v>
      </c>
      <c r="F2" s="6" t="s">
        <v>6</v>
      </c>
      <c r="G2" s="6" t="s">
        <v>7</v>
      </c>
      <c r="H2" s="6" t="s">
        <v>8</v>
      </c>
      <c r="I2" s="6" t="s">
        <v>9</v>
      </c>
    </row>
    <row r="3" customHeight="1" spans="1:9">
      <c r="A3" s="5"/>
      <c r="B3" s="7" t="s">
        <v>10</v>
      </c>
      <c r="C3" s="6"/>
      <c r="D3" s="5"/>
      <c r="E3" s="7"/>
      <c r="F3" s="6"/>
      <c r="G3" s="5"/>
      <c r="H3" s="6">
        <f>H4+H6+H10</f>
        <v>3584564</v>
      </c>
      <c r="I3" s="6">
        <f>I4+I6+I10</f>
        <v>2099050</v>
      </c>
    </row>
    <row r="4" customHeight="1" spans="1:9">
      <c r="A4" s="5" t="s">
        <v>11</v>
      </c>
      <c r="B4" s="7" t="s">
        <v>12</v>
      </c>
      <c r="C4" s="6"/>
      <c r="D4" s="5"/>
      <c r="E4" s="7"/>
      <c r="F4" s="6"/>
      <c r="G4" s="5"/>
      <c r="H4" s="5">
        <f>SUM(H5)</f>
        <v>460000</v>
      </c>
      <c r="I4" s="5">
        <f>SUM(I5)</f>
        <v>460000</v>
      </c>
    </row>
    <row r="5" customHeight="1" spans="1:9">
      <c r="A5" s="8">
        <v>1</v>
      </c>
      <c r="B5" s="9" t="s">
        <v>13</v>
      </c>
      <c r="C5" s="10" t="s">
        <v>14</v>
      </c>
      <c r="D5" s="8" t="s">
        <v>15</v>
      </c>
      <c r="E5" s="9" t="s">
        <v>16</v>
      </c>
      <c r="F5" s="10" t="s">
        <v>17</v>
      </c>
      <c r="G5" s="8" t="s">
        <v>18</v>
      </c>
      <c r="H5" s="8">
        <v>460000</v>
      </c>
      <c r="I5" s="27">
        <v>460000</v>
      </c>
    </row>
    <row r="6" customHeight="1" spans="1:9">
      <c r="A6" s="8" t="s">
        <v>19</v>
      </c>
      <c r="B6" s="7" t="s">
        <v>20</v>
      </c>
      <c r="C6" s="6"/>
      <c r="D6" s="8"/>
      <c r="E6" s="9"/>
      <c r="F6" s="10"/>
      <c r="G6" s="8"/>
      <c r="H6" s="5">
        <f>SUM(H7:H9)</f>
        <v>108500</v>
      </c>
      <c r="I6" s="5">
        <f>SUM(I7:I9)</f>
        <v>108500</v>
      </c>
    </row>
    <row r="7" ht="51" customHeight="1" spans="1:9">
      <c r="A7" s="8">
        <v>2</v>
      </c>
      <c r="B7" s="11" t="s">
        <v>21</v>
      </c>
      <c r="C7" s="10" t="s">
        <v>22</v>
      </c>
      <c r="D7" s="8" t="s">
        <v>15</v>
      </c>
      <c r="E7" s="11" t="s">
        <v>23</v>
      </c>
      <c r="F7" s="10" t="s">
        <v>24</v>
      </c>
      <c r="G7" s="10" t="s">
        <v>25</v>
      </c>
      <c r="H7" s="8">
        <v>32100</v>
      </c>
      <c r="I7" s="27">
        <v>32100</v>
      </c>
    </row>
    <row r="8" customHeight="1" spans="1:9">
      <c r="A8" s="8">
        <v>3</v>
      </c>
      <c r="B8" s="9" t="s">
        <v>26</v>
      </c>
      <c r="C8" s="10" t="s">
        <v>27</v>
      </c>
      <c r="D8" s="8" t="s">
        <v>15</v>
      </c>
      <c r="E8" s="9" t="s">
        <v>28</v>
      </c>
      <c r="F8" s="10" t="s">
        <v>24</v>
      </c>
      <c r="G8" s="10" t="s">
        <v>25</v>
      </c>
      <c r="H8" s="8">
        <v>7500</v>
      </c>
      <c r="I8" s="27">
        <v>7500</v>
      </c>
    </row>
    <row r="9" ht="51" customHeight="1" spans="1:9">
      <c r="A9" s="8">
        <v>4</v>
      </c>
      <c r="B9" s="9" t="s">
        <v>29</v>
      </c>
      <c r="C9" s="10" t="s">
        <v>30</v>
      </c>
      <c r="D9" s="8" t="s">
        <v>31</v>
      </c>
      <c r="E9" s="9" t="s">
        <v>32</v>
      </c>
      <c r="F9" s="10" t="s">
        <v>24</v>
      </c>
      <c r="G9" s="10" t="s">
        <v>33</v>
      </c>
      <c r="H9" s="8">
        <v>68900</v>
      </c>
      <c r="I9" s="27">
        <v>68900</v>
      </c>
    </row>
    <row r="10" customHeight="1" spans="1:9">
      <c r="A10" s="5" t="s">
        <v>34</v>
      </c>
      <c r="B10" s="7" t="s">
        <v>35</v>
      </c>
      <c r="C10" s="6"/>
      <c r="D10" s="5"/>
      <c r="E10" s="7"/>
      <c r="F10" s="6"/>
      <c r="G10" s="6"/>
      <c r="H10" s="5">
        <f>H11+H15+H31</f>
        <v>3016064</v>
      </c>
      <c r="I10" s="5">
        <f>I11+I15+I31</f>
        <v>1530550</v>
      </c>
    </row>
    <row r="11" customHeight="1" spans="1:9">
      <c r="A11" s="5" t="s">
        <v>36</v>
      </c>
      <c r="B11" s="7" t="s">
        <v>37</v>
      </c>
      <c r="C11" s="6"/>
      <c r="D11" s="5"/>
      <c r="E11" s="7"/>
      <c r="F11" s="6"/>
      <c r="G11" s="6"/>
      <c r="H11" s="5">
        <f>SUM(H12:H14)</f>
        <v>1577000</v>
      </c>
      <c r="I11" s="5">
        <f>SUM(I12:I12)</f>
        <v>380000</v>
      </c>
    </row>
    <row r="12" ht="51" customHeight="1" spans="1:9">
      <c r="A12" s="8">
        <v>5</v>
      </c>
      <c r="B12" s="9" t="s">
        <v>38</v>
      </c>
      <c r="C12" s="10" t="s">
        <v>39</v>
      </c>
      <c r="D12" s="8" t="s">
        <v>15</v>
      </c>
      <c r="E12" s="9" t="s">
        <v>40</v>
      </c>
      <c r="F12" s="10" t="s">
        <v>41</v>
      </c>
      <c r="G12" s="10" t="s">
        <v>42</v>
      </c>
      <c r="H12" s="8">
        <v>797000</v>
      </c>
      <c r="I12" s="27">
        <v>380000</v>
      </c>
    </row>
    <row r="13" customHeight="1" spans="1:9">
      <c r="A13" s="8">
        <v>6</v>
      </c>
      <c r="B13" s="9" t="s">
        <v>43</v>
      </c>
      <c r="C13" s="10" t="s">
        <v>39</v>
      </c>
      <c r="D13" s="8" t="s">
        <v>15</v>
      </c>
      <c r="E13" s="12" t="s">
        <v>44</v>
      </c>
      <c r="F13" s="13" t="s">
        <v>41</v>
      </c>
      <c r="G13" s="13" t="s">
        <v>45</v>
      </c>
      <c r="H13" s="14">
        <v>400000</v>
      </c>
      <c r="I13" s="28">
        <v>30000</v>
      </c>
    </row>
    <row r="14" customHeight="1" spans="1:9">
      <c r="A14" s="8">
        <v>7</v>
      </c>
      <c r="B14" s="9" t="s">
        <v>46</v>
      </c>
      <c r="C14" s="10" t="s">
        <v>39</v>
      </c>
      <c r="D14" s="8" t="s">
        <v>15</v>
      </c>
      <c r="E14" s="15" t="s">
        <v>47</v>
      </c>
      <c r="F14" s="13" t="s">
        <v>41</v>
      </c>
      <c r="G14" s="13" t="s">
        <v>45</v>
      </c>
      <c r="H14" s="14">
        <v>380000</v>
      </c>
      <c r="I14" s="28">
        <v>280000</v>
      </c>
    </row>
    <row r="15" customHeight="1" spans="1:9">
      <c r="A15" s="5" t="s">
        <v>48</v>
      </c>
      <c r="B15" s="16" t="s">
        <v>49</v>
      </c>
      <c r="C15" s="5"/>
      <c r="D15" s="5"/>
      <c r="E15" s="17"/>
      <c r="F15" s="18"/>
      <c r="G15" s="18"/>
      <c r="H15" s="19">
        <f>SUM(H16:H30)</f>
        <v>809205</v>
      </c>
      <c r="I15" s="19">
        <f>SUM(I16:I30)</f>
        <v>599309</v>
      </c>
    </row>
    <row r="16" customHeight="1" spans="1:9">
      <c r="A16" s="8">
        <v>8</v>
      </c>
      <c r="B16" s="9" t="s">
        <v>50</v>
      </c>
      <c r="C16" s="10" t="s">
        <v>51</v>
      </c>
      <c r="D16" s="8" t="s">
        <v>31</v>
      </c>
      <c r="E16" s="15" t="s">
        <v>52</v>
      </c>
      <c r="F16" s="13" t="s">
        <v>53</v>
      </c>
      <c r="G16" s="13" t="s">
        <v>54</v>
      </c>
      <c r="H16" s="14">
        <v>49250</v>
      </c>
      <c r="I16" s="28">
        <v>38594</v>
      </c>
    </row>
    <row r="17" customHeight="1" spans="1:9">
      <c r="A17" s="8">
        <v>9</v>
      </c>
      <c r="B17" s="9" t="s">
        <v>55</v>
      </c>
      <c r="C17" s="10" t="s">
        <v>51</v>
      </c>
      <c r="D17" s="8" t="s">
        <v>31</v>
      </c>
      <c r="E17" s="15" t="s">
        <v>56</v>
      </c>
      <c r="F17" s="13" t="s">
        <v>57</v>
      </c>
      <c r="G17" s="13" t="s">
        <v>58</v>
      </c>
      <c r="H17" s="14">
        <v>122430</v>
      </c>
      <c r="I17" s="28">
        <v>87847</v>
      </c>
    </row>
    <row r="18" customHeight="1" spans="1:9">
      <c r="A18" s="8">
        <v>10</v>
      </c>
      <c r="B18" s="9" t="s">
        <v>59</v>
      </c>
      <c r="C18" s="10" t="s">
        <v>51</v>
      </c>
      <c r="D18" s="8" t="s">
        <v>31</v>
      </c>
      <c r="E18" s="15" t="s">
        <v>60</v>
      </c>
      <c r="F18" s="13" t="s">
        <v>53</v>
      </c>
      <c r="G18" s="13" t="s">
        <v>61</v>
      </c>
      <c r="H18" s="14">
        <v>36426</v>
      </c>
      <c r="I18" s="28">
        <v>25373</v>
      </c>
    </row>
    <row r="19" customHeight="1" spans="1:9">
      <c r="A19" s="8">
        <v>11</v>
      </c>
      <c r="B19" s="9" t="s">
        <v>62</v>
      </c>
      <c r="C19" s="10" t="s">
        <v>51</v>
      </c>
      <c r="D19" s="8" t="s">
        <v>31</v>
      </c>
      <c r="E19" s="15" t="s">
        <v>63</v>
      </c>
      <c r="F19" s="13" t="s">
        <v>53</v>
      </c>
      <c r="G19" s="14" t="s">
        <v>61</v>
      </c>
      <c r="H19" s="14">
        <v>10063</v>
      </c>
      <c r="I19" s="28">
        <v>8548</v>
      </c>
    </row>
    <row r="20" customHeight="1" spans="1:9">
      <c r="A20" s="8">
        <v>12</v>
      </c>
      <c r="B20" s="9" t="s">
        <v>64</v>
      </c>
      <c r="C20" s="10" t="s">
        <v>51</v>
      </c>
      <c r="D20" s="8" t="s">
        <v>15</v>
      </c>
      <c r="E20" s="15" t="s">
        <v>65</v>
      </c>
      <c r="F20" s="13" t="s">
        <v>57</v>
      </c>
      <c r="G20" s="13" t="s">
        <v>25</v>
      </c>
      <c r="H20" s="14">
        <v>6005</v>
      </c>
      <c r="I20" s="28">
        <v>6005</v>
      </c>
    </row>
    <row r="21" customHeight="1" spans="1:9">
      <c r="A21" s="8">
        <v>13</v>
      </c>
      <c r="B21" s="9" t="s">
        <v>66</v>
      </c>
      <c r="C21" s="10" t="s">
        <v>67</v>
      </c>
      <c r="D21" s="8" t="s">
        <v>15</v>
      </c>
      <c r="E21" s="15" t="s">
        <v>68</v>
      </c>
      <c r="F21" s="13" t="s">
        <v>53</v>
      </c>
      <c r="G21" s="13" t="s">
        <v>18</v>
      </c>
      <c r="H21" s="14">
        <v>67640</v>
      </c>
      <c r="I21" s="28">
        <v>67640</v>
      </c>
    </row>
    <row r="22" ht="54" customHeight="1" spans="1:9">
      <c r="A22" s="8">
        <v>14</v>
      </c>
      <c r="B22" s="9" t="s">
        <v>69</v>
      </c>
      <c r="C22" s="10" t="s">
        <v>51</v>
      </c>
      <c r="D22" s="8" t="s">
        <v>15</v>
      </c>
      <c r="E22" s="15" t="s">
        <v>70</v>
      </c>
      <c r="F22" s="13" t="s">
        <v>53</v>
      </c>
      <c r="G22" s="14" t="s">
        <v>18</v>
      </c>
      <c r="H22" s="14">
        <v>91136</v>
      </c>
      <c r="I22" s="28">
        <v>91136</v>
      </c>
    </row>
    <row r="23" customHeight="1" spans="1:9">
      <c r="A23" s="8">
        <v>15</v>
      </c>
      <c r="B23" s="9" t="s">
        <v>71</v>
      </c>
      <c r="C23" s="10" t="s">
        <v>27</v>
      </c>
      <c r="D23" s="8" t="s">
        <v>15</v>
      </c>
      <c r="E23" s="12" t="s">
        <v>72</v>
      </c>
      <c r="F23" s="13" t="s">
        <v>73</v>
      </c>
      <c r="G23" s="13" t="s">
        <v>74</v>
      </c>
      <c r="H23" s="20">
        <v>41000</v>
      </c>
      <c r="I23" s="29">
        <v>41000</v>
      </c>
    </row>
    <row r="24" customHeight="1" spans="1:9">
      <c r="A24" s="8">
        <v>16</v>
      </c>
      <c r="B24" s="9" t="s">
        <v>75</v>
      </c>
      <c r="C24" s="10" t="s">
        <v>27</v>
      </c>
      <c r="D24" s="8" t="s">
        <v>15</v>
      </c>
      <c r="E24" s="15" t="s">
        <v>76</v>
      </c>
      <c r="F24" s="13" t="s">
        <v>57</v>
      </c>
      <c r="G24" s="14" t="s">
        <v>74</v>
      </c>
      <c r="H24" s="20">
        <v>48000</v>
      </c>
      <c r="I24" s="29">
        <v>48000</v>
      </c>
    </row>
    <row r="25" customHeight="1" spans="1:9">
      <c r="A25" s="8">
        <v>17</v>
      </c>
      <c r="B25" s="9" t="s">
        <v>77</v>
      </c>
      <c r="C25" s="10" t="s">
        <v>78</v>
      </c>
      <c r="D25" s="8" t="s">
        <v>15</v>
      </c>
      <c r="E25" s="9" t="s">
        <v>79</v>
      </c>
      <c r="F25" s="10" t="s">
        <v>57</v>
      </c>
      <c r="G25" s="8" t="s">
        <v>25</v>
      </c>
      <c r="H25" s="8">
        <v>8853</v>
      </c>
      <c r="I25" s="27">
        <v>8853</v>
      </c>
    </row>
    <row r="26" customHeight="1" spans="1:9">
      <c r="A26" s="8">
        <v>18</v>
      </c>
      <c r="B26" s="9" t="s">
        <v>80</v>
      </c>
      <c r="C26" s="10" t="s">
        <v>51</v>
      </c>
      <c r="D26" s="8" t="s">
        <v>15</v>
      </c>
      <c r="E26" s="9" t="s">
        <v>81</v>
      </c>
      <c r="F26" s="10" t="s">
        <v>53</v>
      </c>
      <c r="G26" s="8" t="s">
        <v>74</v>
      </c>
      <c r="H26" s="8">
        <v>38967</v>
      </c>
      <c r="I26" s="27">
        <v>38967</v>
      </c>
    </row>
    <row r="27" customHeight="1" spans="1:9">
      <c r="A27" s="8">
        <v>19</v>
      </c>
      <c r="B27" s="9" t="s">
        <v>82</v>
      </c>
      <c r="C27" s="10"/>
      <c r="D27" s="8" t="s">
        <v>15</v>
      </c>
      <c r="E27" s="9" t="s">
        <v>83</v>
      </c>
      <c r="F27" s="10" t="s">
        <v>53</v>
      </c>
      <c r="G27" s="8" t="s">
        <v>84</v>
      </c>
      <c r="H27" s="8">
        <v>122000</v>
      </c>
      <c r="I27" s="27">
        <v>60000</v>
      </c>
    </row>
    <row r="28" customHeight="1" spans="1:9">
      <c r="A28" s="8">
        <v>20</v>
      </c>
      <c r="B28" s="9" t="s">
        <v>85</v>
      </c>
      <c r="C28" s="10" t="s">
        <v>27</v>
      </c>
      <c r="D28" s="8" t="s">
        <v>15</v>
      </c>
      <c r="E28" s="9" t="s">
        <v>86</v>
      </c>
      <c r="F28" s="10" t="s">
        <v>57</v>
      </c>
      <c r="G28" s="8" t="s">
        <v>87</v>
      </c>
      <c r="H28" s="8">
        <v>100089</v>
      </c>
      <c r="I28" s="27">
        <v>10000</v>
      </c>
    </row>
    <row r="29" customHeight="1" spans="1:9">
      <c r="A29" s="8">
        <v>21</v>
      </c>
      <c r="B29" s="9" t="s">
        <v>88</v>
      </c>
      <c r="C29" s="10"/>
      <c r="D29" s="8" t="s">
        <v>15</v>
      </c>
      <c r="E29" s="9" t="s">
        <v>89</v>
      </c>
      <c r="F29" s="10"/>
      <c r="G29" s="8" t="s">
        <v>18</v>
      </c>
      <c r="H29" s="8">
        <v>65000</v>
      </c>
      <c r="I29" s="27">
        <v>65000</v>
      </c>
    </row>
    <row r="30" customHeight="1" spans="1:9">
      <c r="A30" s="8">
        <v>22</v>
      </c>
      <c r="B30" s="9" t="s">
        <v>90</v>
      </c>
      <c r="C30" s="10" t="s">
        <v>91</v>
      </c>
      <c r="D30" s="8" t="s">
        <v>15</v>
      </c>
      <c r="E30" s="9" t="s">
        <v>92</v>
      </c>
      <c r="F30" s="10"/>
      <c r="G30" s="8" t="s">
        <v>93</v>
      </c>
      <c r="H30" s="8">
        <v>2346</v>
      </c>
      <c r="I30" s="27">
        <v>2346</v>
      </c>
    </row>
    <row r="31" customHeight="1" spans="1:9">
      <c r="A31" s="5" t="s">
        <v>94</v>
      </c>
      <c r="B31" s="7" t="s">
        <v>95</v>
      </c>
      <c r="C31" s="6"/>
      <c r="D31" s="5"/>
      <c r="E31" s="7"/>
      <c r="F31" s="6"/>
      <c r="G31" s="6"/>
      <c r="H31" s="5">
        <f>SUM(H32:H51)</f>
        <v>629859</v>
      </c>
      <c r="I31" s="5">
        <f>SUM(I32:I51)</f>
        <v>551241</v>
      </c>
    </row>
    <row r="32" customHeight="1" spans="1:9">
      <c r="A32" s="8">
        <v>23</v>
      </c>
      <c r="B32" s="9" t="s">
        <v>96</v>
      </c>
      <c r="C32" s="10" t="s">
        <v>27</v>
      </c>
      <c r="D32" s="8" t="s">
        <v>31</v>
      </c>
      <c r="E32" s="9" t="s">
        <v>97</v>
      </c>
      <c r="F32" s="10" t="s">
        <v>98</v>
      </c>
      <c r="G32" s="8" t="s">
        <v>33</v>
      </c>
      <c r="H32" s="8">
        <v>2104</v>
      </c>
      <c r="I32" s="27">
        <v>2104</v>
      </c>
    </row>
    <row r="33" customHeight="1" spans="1:9">
      <c r="A33" s="8">
        <v>24</v>
      </c>
      <c r="B33" s="9" t="s">
        <v>99</v>
      </c>
      <c r="C33" s="10" t="s">
        <v>51</v>
      </c>
      <c r="D33" s="8" t="s">
        <v>31</v>
      </c>
      <c r="E33" s="9" t="s">
        <v>100</v>
      </c>
      <c r="F33" s="10" t="s">
        <v>53</v>
      </c>
      <c r="G33" s="8" t="s">
        <v>101</v>
      </c>
      <c r="H33" s="8">
        <v>3718</v>
      </c>
      <c r="I33" s="27">
        <v>2000</v>
      </c>
    </row>
    <row r="34" ht="49.05" customHeight="1" spans="1:9">
      <c r="A34" s="8">
        <v>25</v>
      </c>
      <c r="B34" s="9" t="s">
        <v>102</v>
      </c>
      <c r="C34" s="10" t="s">
        <v>30</v>
      </c>
      <c r="D34" s="8" t="s">
        <v>31</v>
      </c>
      <c r="E34" s="9" t="s">
        <v>103</v>
      </c>
      <c r="F34" s="10" t="s">
        <v>104</v>
      </c>
      <c r="G34" s="8" t="s">
        <v>105</v>
      </c>
      <c r="H34" s="8">
        <v>34786</v>
      </c>
      <c r="I34" s="27">
        <v>34786</v>
      </c>
    </row>
    <row r="35" customHeight="1" spans="1:9">
      <c r="A35" s="8">
        <v>26</v>
      </c>
      <c r="B35" s="9" t="s">
        <v>106</v>
      </c>
      <c r="C35" s="10" t="s">
        <v>107</v>
      </c>
      <c r="D35" s="8" t="s">
        <v>15</v>
      </c>
      <c r="E35" s="9" t="s">
        <v>108</v>
      </c>
      <c r="F35" s="10" t="s">
        <v>53</v>
      </c>
      <c r="G35" s="8" t="s">
        <v>109</v>
      </c>
      <c r="H35" s="8">
        <v>56164</v>
      </c>
      <c r="I35" s="27">
        <v>56164</v>
      </c>
    </row>
    <row r="36" customHeight="1" spans="1:9">
      <c r="A36" s="8">
        <v>27</v>
      </c>
      <c r="B36" s="9" t="s">
        <v>110</v>
      </c>
      <c r="C36" s="10" t="s">
        <v>27</v>
      </c>
      <c r="D36" s="8" t="s">
        <v>15</v>
      </c>
      <c r="E36" s="9" t="s">
        <v>111</v>
      </c>
      <c r="F36" s="10" t="s">
        <v>98</v>
      </c>
      <c r="G36" s="8" t="s">
        <v>74</v>
      </c>
      <c r="H36" s="8">
        <v>20934</v>
      </c>
      <c r="I36" s="27">
        <v>20934</v>
      </c>
    </row>
    <row r="37" customHeight="1" spans="1:9">
      <c r="A37" s="8">
        <v>28</v>
      </c>
      <c r="B37" s="9" t="s">
        <v>112</v>
      </c>
      <c r="C37" s="10" t="s">
        <v>27</v>
      </c>
      <c r="D37" s="8" t="s">
        <v>15</v>
      </c>
      <c r="E37" s="9" t="s">
        <v>113</v>
      </c>
      <c r="F37" s="10" t="s">
        <v>98</v>
      </c>
      <c r="G37" s="10" t="s">
        <v>25</v>
      </c>
      <c r="H37" s="10">
        <v>6320</v>
      </c>
      <c r="I37" s="27">
        <v>6320</v>
      </c>
    </row>
    <row r="38" customHeight="1" spans="1:9">
      <c r="A38" s="8">
        <v>29</v>
      </c>
      <c r="B38" s="9" t="s">
        <v>114</v>
      </c>
      <c r="C38" s="10" t="s">
        <v>27</v>
      </c>
      <c r="D38" s="8" t="s">
        <v>15</v>
      </c>
      <c r="E38" s="9" t="s">
        <v>115</v>
      </c>
      <c r="F38" s="10" t="s">
        <v>116</v>
      </c>
      <c r="G38" s="8" t="s">
        <v>25</v>
      </c>
      <c r="H38" s="8">
        <v>20000</v>
      </c>
      <c r="I38" s="27">
        <v>20000</v>
      </c>
    </row>
    <row r="39" customHeight="1" spans="1:9">
      <c r="A39" s="8">
        <v>30</v>
      </c>
      <c r="B39" s="9" t="s">
        <v>117</v>
      </c>
      <c r="C39" s="10" t="s">
        <v>118</v>
      </c>
      <c r="D39" s="8" t="s">
        <v>15</v>
      </c>
      <c r="E39" s="9" t="s">
        <v>119</v>
      </c>
      <c r="F39" s="10" t="s">
        <v>116</v>
      </c>
      <c r="G39" s="8" t="s">
        <v>18</v>
      </c>
      <c r="H39" s="8">
        <v>20000</v>
      </c>
      <c r="I39" s="27">
        <v>20000</v>
      </c>
    </row>
    <row r="40" ht="42" customHeight="1" spans="1:9">
      <c r="A40" s="8">
        <v>31</v>
      </c>
      <c r="B40" s="9" t="s">
        <v>120</v>
      </c>
      <c r="C40" s="10" t="s">
        <v>121</v>
      </c>
      <c r="D40" s="8" t="s">
        <v>15</v>
      </c>
      <c r="E40" s="9" t="s">
        <v>122</v>
      </c>
      <c r="F40" s="10" t="s">
        <v>57</v>
      </c>
      <c r="G40" s="8" t="s">
        <v>25</v>
      </c>
      <c r="H40" s="8">
        <v>9322</v>
      </c>
      <c r="I40" s="27">
        <v>9322</v>
      </c>
    </row>
    <row r="41" ht="42" customHeight="1" spans="1:9">
      <c r="A41" s="8">
        <v>32</v>
      </c>
      <c r="B41" s="9" t="s">
        <v>123</v>
      </c>
      <c r="C41" s="10" t="s">
        <v>121</v>
      </c>
      <c r="D41" s="8" t="s">
        <v>15</v>
      </c>
      <c r="E41" s="9" t="s">
        <v>124</v>
      </c>
      <c r="F41" s="10" t="s">
        <v>98</v>
      </c>
      <c r="G41" s="8" t="s">
        <v>25</v>
      </c>
      <c r="H41" s="8">
        <v>8853</v>
      </c>
      <c r="I41" s="27">
        <v>8853</v>
      </c>
    </row>
    <row r="42" ht="42" customHeight="1" spans="1:9">
      <c r="A42" s="8">
        <v>33</v>
      </c>
      <c r="B42" s="9" t="s">
        <v>125</v>
      </c>
      <c r="C42" s="10" t="s">
        <v>121</v>
      </c>
      <c r="D42" s="8" t="s">
        <v>15</v>
      </c>
      <c r="E42" s="9" t="s">
        <v>126</v>
      </c>
      <c r="F42" s="10" t="s">
        <v>98</v>
      </c>
      <c r="G42" s="8" t="s">
        <v>25</v>
      </c>
      <c r="H42" s="8">
        <v>6845</v>
      </c>
      <c r="I42" s="27">
        <v>6845</v>
      </c>
    </row>
    <row r="43" customHeight="1" spans="1:9">
      <c r="A43" s="8">
        <v>34</v>
      </c>
      <c r="B43" s="9" t="s">
        <v>127</v>
      </c>
      <c r="C43" s="10" t="s">
        <v>121</v>
      </c>
      <c r="D43" s="8" t="s">
        <v>15</v>
      </c>
      <c r="E43" s="9" t="s">
        <v>128</v>
      </c>
      <c r="F43" s="10" t="s">
        <v>98</v>
      </c>
      <c r="G43" s="8" t="s">
        <v>74</v>
      </c>
      <c r="H43" s="8">
        <v>10850</v>
      </c>
      <c r="I43" s="27">
        <v>10850</v>
      </c>
    </row>
    <row r="44" customHeight="1" spans="1:9">
      <c r="A44" s="8">
        <v>35</v>
      </c>
      <c r="B44" s="9" t="s">
        <v>129</v>
      </c>
      <c r="C44" s="10" t="s">
        <v>30</v>
      </c>
      <c r="D44" s="8" t="s">
        <v>15</v>
      </c>
      <c r="E44" s="9" t="s">
        <v>130</v>
      </c>
      <c r="F44" s="10" t="s">
        <v>53</v>
      </c>
      <c r="G44" s="8" t="s">
        <v>131</v>
      </c>
      <c r="H44" s="8">
        <v>33658</v>
      </c>
      <c r="I44" s="27">
        <v>33658</v>
      </c>
    </row>
    <row r="45" customHeight="1" spans="1:9">
      <c r="A45" s="8">
        <v>36</v>
      </c>
      <c r="B45" s="9" t="s">
        <v>132</v>
      </c>
      <c r="C45" s="10" t="s">
        <v>27</v>
      </c>
      <c r="D45" s="8" t="s">
        <v>15</v>
      </c>
      <c r="E45" s="9" t="s">
        <v>133</v>
      </c>
      <c r="F45" s="10" t="s">
        <v>53</v>
      </c>
      <c r="G45" s="8" t="s">
        <v>45</v>
      </c>
      <c r="H45" s="8">
        <v>96200</v>
      </c>
      <c r="I45" s="27">
        <v>96200</v>
      </c>
    </row>
    <row r="46" customHeight="1" spans="1:9">
      <c r="A46" s="8">
        <v>37</v>
      </c>
      <c r="B46" s="21" t="s">
        <v>134</v>
      </c>
      <c r="C46" s="10" t="s">
        <v>27</v>
      </c>
      <c r="D46" s="8" t="s">
        <v>15</v>
      </c>
      <c r="E46" s="21" t="s">
        <v>135</v>
      </c>
      <c r="F46" s="22" t="s">
        <v>136</v>
      </c>
      <c r="G46" s="23" t="s">
        <v>137</v>
      </c>
      <c r="H46" s="23">
        <v>96900</v>
      </c>
      <c r="I46" s="27">
        <v>20000</v>
      </c>
    </row>
    <row r="47" customHeight="1" spans="1:9">
      <c r="A47" s="8">
        <v>38</v>
      </c>
      <c r="B47" s="9" t="s">
        <v>138</v>
      </c>
      <c r="C47" s="10" t="s">
        <v>27</v>
      </c>
      <c r="D47" s="8" t="s">
        <v>15</v>
      </c>
      <c r="E47" s="9" t="s">
        <v>139</v>
      </c>
      <c r="F47" s="10" t="s">
        <v>53</v>
      </c>
      <c r="G47" s="8" t="s">
        <v>140</v>
      </c>
      <c r="H47" s="8">
        <v>55585</v>
      </c>
      <c r="I47" s="27">
        <v>55585</v>
      </c>
    </row>
    <row r="48" customHeight="1" spans="1:9">
      <c r="A48" s="8">
        <v>39</v>
      </c>
      <c r="B48" s="9" t="s">
        <v>141</v>
      </c>
      <c r="C48" s="10"/>
      <c r="D48" s="8" t="s">
        <v>15</v>
      </c>
      <c r="E48" s="9" t="s">
        <v>142</v>
      </c>
      <c r="F48" s="10" t="s">
        <v>53</v>
      </c>
      <c r="G48" s="8" t="s">
        <v>143</v>
      </c>
      <c r="H48" s="8">
        <v>34425</v>
      </c>
      <c r="I48" s="27">
        <v>34425</v>
      </c>
    </row>
    <row r="49" customHeight="1" spans="1:9">
      <c r="A49" s="8">
        <v>40</v>
      </c>
      <c r="B49" s="9" t="s">
        <v>144</v>
      </c>
      <c r="C49" s="10"/>
      <c r="D49" s="8" t="s">
        <v>15</v>
      </c>
      <c r="E49" s="9" t="s">
        <v>145</v>
      </c>
      <c r="F49" s="10" t="s">
        <v>57</v>
      </c>
      <c r="G49" s="8" t="s">
        <v>143</v>
      </c>
      <c r="H49" s="8">
        <v>33000</v>
      </c>
      <c r="I49" s="27">
        <v>33000</v>
      </c>
    </row>
    <row r="50" customHeight="1" spans="1:9">
      <c r="A50" s="8">
        <v>41</v>
      </c>
      <c r="B50" s="9" t="s">
        <v>146</v>
      </c>
      <c r="C50" s="10"/>
      <c r="D50" s="8" t="s">
        <v>15</v>
      </c>
      <c r="E50" s="9" t="s">
        <v>147</v>
      </c>
      <c r="F50" s="10" t="s">
        <v>53</v>
      </c>
      <c r="G50" s="8" t="s">
        <v>143</v>
      </c>
      <c r="H50" s="8">
        <v>68095</v>
      </c>
      <c r="I50" s="27">
        <v>68095</v>
      </c>
    </row>
    <row r="51" customHeight="1" spans="1:9">
      <c r="A51" s="8">
        <v>42</v>
      </c>
      <c r="B51" s="9" t="s">
        <v>148</v>
      </c>
      <c r="C51" s="10"/>
      <c r="D51" s="8" t="s">
        <v>15</v>
      </c>
      <c r="E51" s="9" t="s">
        <v>149</v>
      </c>
      <c r="F51" s="10" t="s">
        <v>98</v>
      </c>
      <c r="G51" s="8" t="s">
        <v>74</v>
      </c>
      <c r="H51" s="8">
        <v>12100</v>
      </c>
      <c r="I51" s="27">
        <v>12100</v>
      </c>
    </row>
    <row r="52" customHeight="1" spans="1:9">
      <c r="A52" s="24"/>
      <c r="B52" s="25"/>
      <c r="C52" s="26"/>
      <c r="D52" s="25"/>
      <c r="E52" s="25"/>
      <c r="F52" s="26"/>
      <c r="G52" s="24"/>
      <c r="H52" s="24"/>
      <c r="I52" s="24"/>
    </row>
  </sheetData>
  <mergeCells count="1">
    <mergeCell ref="A1:I1"/>
  </mergeCells>
  <pageMargins left="0.708333333333333" right="0.708333333333333" top="0.747916666666667" bottom="0.747916666666667" header="0.314583333333333" footer="0.314583333333333"/>
  <pageSetup paperSize="9" scale="60" fitToHeight="0"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46011</cp:lastModifiedBy>
  <dcterms:created xsi:type="dcterms:W3CDTF">2006-09-16T00:00:00Z</dcterms:created>
  <dcterms:modified xsi:type="dcterms:W3CDTF">2022-06-05T08:05:58Z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CDB85F2F6B1749D3BD522C3633B74B3E</vt:lpwstr>
  </property>
</Properties>
</file>